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4530" activeTab="0"/>
  </bookViews>
  <sheets>
    <sheet name="Результат М" sheetId="1" r:id="rId1"/>
    <sheet name="Исходные данные - М" sheetId="2" r:id="rId2"/>
    <sheet name="Результат Ж" sheetId="3" r:id="rId3"/>
    <sheet name="Исходные данные - ж" sheetId="4" r:id="rId4"/>
  </sheets>
  <definedNames>
    <definedName name="Cells_K1">#REF!</definedName>
    <definedName name="Cells_K2MTB">#REF!</definedName>
    <definedName name="Cells_K2run">#REF!</definedName>
    <definedName name="Cells_K3">#REF!</definedName>
    <definedName name="CellsK2run">#REF!</definedName>
    <definedName name="CellsK3">#REF!</definedName>
    <definedName name="K2MTB">#REF!</definedName>
    <definedName name="K2run">#REF!</definedName>
  </definedNames>
  <calcPr fullCalcOnLoad="1"/>
</workbook>
</file>

<file path=xl/sharedStrings.xml><?xml version="1.0" encoding="utf-8"?>
<sst xmlns="http://schemas.openxmlformats.org/spreadsheetml/2006/main" count="537" uniqueCount="168">
  <si>
    <t>Год рождения</t>
  </si>
  <si>
    <t>Клуб</t>
  </si>
  <si>
    <t>Номер</t>
  </si>
  <si>
    <t>Финиш</t>
  </si>
  <si>
    <t xml:space="preserve">Старт </t>
  </si>
  <si>
    <t>Результат</t>
  </si>
  <si>
    <t>Число участников</t>
  </si>
  <si>
    <t>Фамилия Имя</t>
  </si>
  <si>
    <t>Город</t>
  </si>
  <si>
    <t>1-й этап. Лыжная гонка</t>
  </si>
  <si>
    <t>Протокол результатов</t>
  </si>
  <si>
    <t>Дистанция:</t>
  </si>
  <si>
    <t>км</t>
  </si>
  <si>
    <t>Кругов:</t>
  </si>
  <si>
    <t>Мужчины, 15 км, стиль свободный</t>
  </si>
  <si>
    <t>Московская область, село Ромашково</t>
  </si>
  <si>
    <t>21 февраля 2009 года</t>
  </si>
  <si>
    <t>10+5</t>
  </si>
  <si>
    <t>Место проведения:</t>
  </si>
  <si>
    <t>Дата:</t>
  </si>
  <si>
    <t>Начало:</t>
  </si>
  <si>
    <t>Окончание:</t>
  </si>
  <si>
    <t>Длина круга:</t>
  </si>
  <si>
    <t>Температура воздуха:</t>
  </si>
  <si>
    <t>Состояние трассы:</t>
  </si>
  <si>
    <t>хорошее</t>
  </si>
  <si>
    <t>Статистика гонки:</t>
  </si>
  <si>
    <t>Не стартовало</t>
  </si>
  <si>
    <t>Не финишировало</t>
  </si>
  <si>
    <t>Дисквалифицировано</t>
  </si>
  <si>
    <r>
      <t>°</t>
    </r>
    <r>
      <rPr>
        <sz val="10"/>
        <rFont val="Arial Cyr"/>
        <family val="0"/>
      </rPr>
      <t>C</t>
    </r>
  </si>
  <si>
    <t>Женщины, 10 км, стиль свободный</t>
  </si>
  <si>
    <t>Главный судья мероприятия: судья первой категории Провалов Д.В.</t>
  </si>
  <si>
    <t>Обработка результатов: Александр Гаврилов, СК "Ромашково" http://www.sk-romashkovo.ru</t>
  </si>
  <si>
    <t>Москва</t>
  </si>
  <si>
    <t>Чужая земля</t>
  </si>
  <si>
    <t xml:space="preserve">НоМоС </t>
  </si>
  <si>
    <t>Оникс</t>
  </si>
  <si>
    <t>CAVEX</t>
  </si>
  <si>
    <t>Аквариум</t>
  </si>
  <si>
    <t xml:space="preserve">РГУФК &amp; "Белая мышь" </t>
  </si>
  <si>
    <t>лично</t>
  </si>
  <si>
    <t>РГУФКСиТ каф. МКФФК</t>
  </si>
  <si>
    <t>Троицк</t>
  </si>
  <si>
    <t xml:space="preserve">ДТК НОРД </t>
  </si>
  <si>
    <t>Жук  Олеся</t>
  </si>
  <si>
    <t xml:space="preserve">Яцуценко   Екатерина </t>
  </si>
  <si>
    <t>Тихонова  Анастасия</t>
  </si>
  <si>
    <t>Кулинич  Надежда</t>
  </si>
  <si>
    <t xml:space="preserve">Гришина   Евгения </t>
  </si>
  <si>
    <t>Сиразова  Лиана</t>
  </si>
  <si>
    <t xml:space="preserve">Платонова   Елена </t>
  </si>
  <si>
    <t>Платонова   Светлана</t>
  </si>
  <si>
    <t>Чегодаева  Полина</t>
  </si>
  <si>
    <t>Родионова   Мария</t>
  </si>
  <si>
    <t>Тихомирова   Анна</t>
  </si>
  <si>
    <t xml:space="preserve">Смола   Евгения </t>
  </si>
  <si>
    <t xml:space="preserve">Зинова    Татьяна </t>
  </si>
  <si>
    <t>Кузнецова   Светлана</t>
  </si>
  <si>
    <t xml:space="preserve">Влазнева   Валерия </t>
  </si>
  <si>
    <t>Тугарева   Виктория</t>
  </si>
  <si>
    <t>Суханова   Ася</t>
  </si>
  <si>
    <t xml:space="preserve">Москва </t>
  </si>
  <si>
    <t>ск МГУ</t>
  </si>
  <si>
    <t>РГУФК CAVEX</t>
  </si>
  <si>
    <t>Axon</t>
  </si>
  <si>
    <t xml:space="preserve">Санкт-Петербург </t>
  </si>
  <si>
    <t>СПбКС</t>
  </si>
  <si>
    <t>Сокольники-РУДН</t>
  </si>
  <si>
    <t>Самара</t>
  </si>
  <si>
    <t>Лично</t>
  </si>
  <si>
    <t xml:space="preserve">с/к "Эдельвейс" </t>
  </si>
  <si>
    <t xml:space="preserve">РГУФКCиТ </t>
  </si>
  <si>
    <t>Екатеринбург</t>
  </si>
  <si>
    <t>Челябинский КС Плутон</t>
  </si>
  <si>
    <t xml:space="preserve">БАСК </t>
  </si>
  <si>
    <t xml:space="preserve">Спелеоклуб "Эдельвейс" </t>
  </si>
  <si>
    <t>Чужая Земля</t>
  </si>
  <si>
    <t xml:space="preserve">Дзержинец </t>
  </si>
  <si>
    <t xml:space="preserve">команда "Ice Rock" </t>
  </si>
  <si>
    <t xml:space="preserve">Белая Мышь </t>
  </si>
  <si>
    <t xml:space="preserve">ПРОТВИНО </t>
  </si>
  <si>
    <t xml:space="preserve"> Санкт-Петербург </t>
  </si>
  <si>
    <t>Дзержинец</t>
  </si>
  <si>
    <t>клуб MST</t>
  </si>
  <si>
    <t>Майкоп</t>
  </si>
  <si>
    <t>Альпиндустрия</t>
  </si>
  <si>
    <t xml:space="preserve">СПб КС "Дзержинец" </t>
  </si>
  <si>
    <t xml:space="preserve">НОРД </t>
  </si>
  <si>
    <t>ДТ на Миуссах</t>
  </si>
  <si>
    <t xml:space="preserve">Одинцово спелео </t>
  </si>
  <si>
    <t>Одинцово</t>
  </si>
  <si>
    <t>СК Ромашково</t>
  </si>
  <si>
    <t>Киев</t>
  </si>
  <si>
    <t>Полтава</t>
  </si>
  <si>
    <t>Полтава-спелео</t>
  </si>
  <si>
    <t xml:space="preserve">Чехерев  Алексей </t>
  </si>
  <si>
    <t>Набатчиков  Дмитрий</t>
  </si>
  <si>
    <t>Сизиков   Андрей</t>
  </si>
  <si>
    <t>Рыбка  Евгений</t>
  </si>
  <si>
    <t>Ильин   Иван</t>
  </si>
  <si>
    <t>Шувалов   Андрей</t>
  </si>
  <si>
    <t>Лукин   Николай</t>
  </si>
  <si>
    <t>Лукин   Алексей</t>
  </si>
  <si>
    <t>Игумнов   Александр</t>
  </si>
  <si>
    <t>Платонов   Петр</t>
  </si>
  <si>
    <t>Шумейко  Андрей</t>
  </si>
  <si>
    <t xml:space="preserve">Рысцов   Валентин </t>
  </si>
  <si>
    <t>Тверитнев  Алексей</t>
  </si>
  <si>
    <t>Хохрин  Василий</t>
  </si>
  <si>
    <t>Мухин  Константин</t>
  </si>
  <si>
    <t>Мусатов  Александр</t>
  </si>
  <si>
    <t xml:space="preserve">Кашепов   Михаил </t>
  </si>
  <si>
    <t xml:space="preserve">Лапшин    Евгений </t>
  </si>
  <si>
    <t>Викорчук   Дмитрий</t>
  </si>
  <si>
    <t xml:space="preserve">Богданов    Сергей </t>
  </si>
  <si>
    <t xml:space="preserve">Четырин   Алексей </t>
  </si>
  <si>
    <t xml:space="preserve">Ланьшин   Владимир </t>
  </si>
  <si>
    <t xml:space="preserve">Чехерев    Алексей </t>
  </si>
  <si>
    <t xml:space="preserve">Ковалко  Кирилл </t>
  </si>
  <si>
    <t>Киселев   Евгений</t>
  </si>
  <si>
    <t xml:space="preserve">Алексиюк   Николай </t>
  </si>
  <si>
    <t>Ушакевич   Роман</t>
  </si>
  <si>
    <t>Ахломов   Даниил</t>
  </si>
  <si>
    <t>Суарес   Антон</t>
  </si>
  <si>
    <t>Ильин   Василий</t>
  </si>
  <si>
    <t xml:space="preserve">ПАЛЕХОВ   АЛЕКСЕЙ </t>
  </si>
  <si>
    <t xml:space="preserve">Молев   Дмитрий </t>
  </si>
  <si>
    <t>Балакирев   Е.Б</t>
  </si>
  <si>
    <t>Торопов    С.Б</t>
  </si>
  <si>
    <t xml:space="preserve">Прощенко   Максим </t>
  </si>
  <si>
    <t xml:space="preserve">Шаламянский  Михаил </t>
  </si>
  <si>
    <t>Чередниченко   Даниил</t>
  </si>
  <si>
    <t>Данилов  Николай</t>
  </si>
  <si>
    <t xml:space="preserve">Пирушкин   Михаил </t>
  </si>
  <si>
    <t xml:space="preserve">Фармаковский   Артем </t>
  </si>
  <si>
    <t xml:space="preserve">Коняшкин   Валентин </t>
  </si>
  <si>
    <t xml:space="preserve">Авдеев  Сергей </t>
  </si>
  <si>
    <t>Кузьмин   Иван</t>
  </si>
  <si>
    <t>Бойко  Дмитрий</t>
  </si>
  <si>
    <t>Климчук   Олег</t>
  </si>
  <si>
    <t>Федотов  Дмитрий</t>
  </si>
  <si>
    <t>Котков Андрей</t>
  </si>
  <si>
    <t>Первый Открытый Чемпионат РГУФКСиТ по СПЕЛЕОДВОЕБОРЬЮ</t>
  </si>
  <si>
    <t>РГУФКСиТ, Москва, Сиреневый бульвар, 4</t>
  </si>
  <si>
    <t>Секретарь: Петров В.</t>
  </si>
  <si>
    <t>www.cavexclub.ru</t>
  </si>
  <si>
    <t>ргуфк</t>
  </si>
  <si>
    <t>ск мгу</t>
  </si>
  <si>
    <t>эдельвейс</t>
  </si>
  <si>
    <t>МГТУ им Баумана</t>
  </si>
  <si>
    <t>сошла</t>
  </si>
  <si>
    <t>сошла (5 км)</t>
  </si>
  <si>
    <t>Александров Илья</t>
  </si>
  <si>
    <t>Хряков Сергей</t>
  </si>
  <si>
    <t>Мартынов Федор</t>
  </si>
  <si>
    <t>БарсуковЮюрий</t>
  </si>
  <si>
    <t>Кохоров Андрей</t>
  </si>
  <si>
    <t>Тудакова Мария (вне конкурса)</t>
  </si>
  <si>
    <t>Альпинизм</t>
  </si>
  <si>
    <t>Степанова Наталья</t>
  </si>
  <si>
    <t>Попова Мария</t>
  </si>
  <si>
    <t>сошел</t>
  </si>
  <si>
    <t>дт миуссы</t>
  </si>
  <si>
    <t>Место</t>
  </si>
  <si>
    <t>№ п\п</t>
  </si>
  <si>
    <t>в.к</t>
  </si>
  <si>
    <t>Вне конкурса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</si>
</sst>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h]:mm:ss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wrapText="1"/>
    </xf>
    <xf numFmtId="21" fontId="0" fillId="0" borderId="0" xfId="0" applyNumberFormat="1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0" borderId="0" xfId="0" applyFont="1" applyFill="1" applyBorder="1" applyAlignment="1">
      <alignment horizontal="center" wrapText="1"/>
    </xf>
    <xf numFmtId="164" fontId="1" fillId="2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" fontId="0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8</xdr:row>
      <xdr:rowOff>9525</xdr:rowOff>
    </xdr:from>
    <xdr:to>
      <xdr:col>5</xdr:col>
      <xdr:colOff>219075</xdr:colOff>
      <xdr:row>15</xdr:row>
      <xdr:rowOff>28575</xdr:rowOff>
    </xdr:to>
    <xdr:pic>
      <xdr:nvPicPr>
        <xdr:cNvPr id="1" name="Picture 113" descr="LogoDvoebo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581150"/>
          <a:ext cx="2095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28575</xdr:rowOff>
    </xdr:from>
    <xdr:to>
      <xdr:col>8</xdr:col>
      <xdr:colOff>304800</xdr:colOff>
      <xdr:row>19</xdr:row>
      <xdr:rowOff>457200</xdr:rowOff>
    </xdr:to>
    <xdr:pic>
      <xdr:nvPicPr>
        <xdr:cNvPr id="2" name="Picture 114" descr="romash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3381375"/>
          <a:ext cx="1866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9</xdr:row>
      <xdr:rowOff>152400</xdr:rowOff>
    </xdr:from>
    <xdr:to>
      <xdr:col>3</xdr:col>
      <xdr:colOff>419100</xdr:colOff>
      <xdr:row>14</xdr:row>
      <xdr:rowOff>76200</xdr:rowOff>
    </xdr:to>
    <xdr:pic>
      <xdr:nvPicPr>
        <xdr:cNvPr id="3" name="Picture 1" descr="Y_men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33825" y="188595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8</xdr:row>
      <xdr:rowOff>0</xdr:rowOff>
    </xdr:from>
    <xdr:to>
      <xdr:col>7</xdr:col>
      <xdr:colOff>514350</xdr:colOff>
      <xdr:row>14</xdr:row>
      <xdr:rowOff>161925</xdr:rowOff>
    </xdr:to>
    <xdr:pic>
      <xdr:nvPicPr>
        <xdr:cNvPr id="4" name="Picture 2" descr="mish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05650" y="1571625"/>
          <a:ext cx="1181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8</xdr:row>
      <xdr:rowOff>9525</xdr:rowOff>
    </xdr:from>
    <xdr:to>
      <xdr:col>5</xdr:col>
      <xdr:colOff>104775</xdr:colOff>
      <xdr:row>16</xdr:row>
      <xdr:rowOff>28575</xdr:rowOff>
    </xdr:to>
    <xdr:pic>
      <xdr:nvPicPr>
        <xdr:cNvPr id="1" name="Picture 113" descr="LogoDvoebo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81150"/>
          <a:ext cx="14859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28575</xdr:rowOff>
    </xdr:from>
    <xdr:to>
      <xdr:col>7</xdr:col>
      <xdr:colOff>828675</xdr:colOff>
      <xdr:row>19</xdr:row>
      <xdr:rowOff>457200</xdr:rowOff>
    </xdr:to>
    <xdr:pic>
      <xdr:nvPicPr>
        <xdr:cNvPr id="2" name="Picture 114" descr="romash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3381375"/>
          <a:ext cx="2143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8</xdr:row>
      <xdr:rowOff>38100</xdr:rowOff>
    </xdr:from>
    <xdr:to>
      <xdr:col>3</xdr:col>
      <xdr:colOff>438150</xdr:colOff>
      <xdr:row>13</xdr:row>
      <xdr:rowOff>133350</xdr:rowOff>
    </xdr:to>
    <xdr:pic>
      <xdr:nvPicPr>
        <xdr:cNvPr id="3" name="Picture 1" descr="Y_men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14700" y="1609725"/>
          <a:ext cx="1466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8</xdr:row>
      <xdr:rowOff>0</xdr:rowOff>
    </xdr:from>
    <xdr:to>
      <xdr:col>7</xdr:col>
      <xdr:colOff>533400</xdr:colOff>
      <xdr:row>14</xdr:row>
      <xdr:rowOff>161925</xdr:rowOff>
    </xdr:to>
    <xdr:pic>
      <xdr:nvPicPr>
        <xdr:cNvPr id="4" name="Picture 2" descr="mish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1571625"/>
          <a:ext cx="1466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2</xdr:row>
      <xdr:rowOff>104775</xdr:rowOff>
    </xdr:from>
    <xdr:to>
      <xdr:col>5</xdr:col>
      <xdr:colOff>76200</xdr:colOff>
      <xdr:row>5</xdr:row>
      <xdr:rowOff>47625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43450" y="561975"/>
          <a:ext cx="1562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771525</xdr:colOff>
      <xdr:row>8</xdr:row>
      <xdr:rowOff>66675</xdr:rowOff>
    </xdr:from>
    <xdr:to>
      <xdr:col>5</xdr:col>
      <xdr:colOff>238125</xdr:colOff>
      <xdr:row>14</xdr:row>
      <xdr:rowOff>57150</xdr:rowOff>
    </xdr:to>
    <xdr:pic>
      <xdr:nvPicPr>
        <xdr:cNvPr id="1" name="Picture 4" descr="LogoDvoebo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638300"/>
          <a:ext cx="1152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19</xdr:row>
      <xdr:rowOff>238125</xdr:rowOff>
    </xdr:from>
    <xdr:to>
      <xdr:col>9</xdr:col>
      <xdr:colOff>161925</xdr:colOff>
      <xdr:row>19</xdr:row>
      <xdr:rowOff>238125</xdr:rowOff>
    </xdr:to>
    <xdr:pic>
      <xdr:nvPicPr>
        <xdr:cNvPr id="2" name="Picture 6" descr="romash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3590925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561975</xdr:colOff>
      <xdr:row>8</xdr:row>
      <xdr:rowOff>95250</xdr:rowOff>
    </xdr:from>
    <xdr:to>
      <xdr:col>4</xdr:col>
      <xdr:colOff>619125</xdr:colOff>
      <xdr:row>13</xdr:row>
      <xdr:rowOff>66675</xdr:rowOff>
    </xdr:to>
    <xdr:pic>
      <xdr:nvPicPr>
        <xdr:cNvPr id="3" name="Picture 1" descr="Y_men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666875"/>
          <a:ext cx="619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504825</xdr:colOff>
      <xdr:row>8</xdr:row>
      <xdr:rowOff>66675</xdr:rowOff>
    </xdr:from>
    <xdr:to>
      <xdr:col>8</xdr:col>
      <xdr:colOff>581025</xdr:colOff>
      <xdr:row>15</xdr:row>
      <xdr:rowOff>66675</xdr:rowOff>
    </xdr:to>
    <xdr:pic>
      <xdr:nvPicPr>
        <xdr:cNvPr id="4" name="Picture 2" descr="mish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1638300"/>
          <a:ext cx="1447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19</xdr:row>
      <xdr:rowOff>9525</xdr:rowOff>
    </xdr:from>
    <xdr:to>
      <xdr:col>9</xdr:col>
      <xdr:colOff>133350</xdr:colOff>
      <xdr:row>19</xdr:row>
      <xdr:rowOff>438150</xdr:rowOff>
    </xdr:to>
    <xdr:pic>
      <xdr:nvPicPr>
        <xdr:cNvPr id="5" name="Picture 6" descr="romash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3362325"/>
          <a:ext cx="2114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8</xdr:row>
      <xdr:rowOff>66675</xdr:rowOff>
    </xdr:from>
    <xdr:to>
      <xdr:col>5</xdr:col>
      <xdr:colOff>276225</xdr:colOff>
      <xdr:row>16</xdr:row>
      <xdr:rowOff>0</xdr:rowOff>
    </xdr:to>
    <xdr:pic>
      <xdr:nvPicPr>
        <xdr:cNvPr id="1" name="Picture 4" descr="LogoDvoebo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1638300"/>
          <a:ext cx="13906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19</xdr:row>
      <xdr:rowOff>238125</xdr:rowOff>
    </xdr:from>
    <xdr:to>
      <xdr:col>7</xdr:col>
      <xdr:colOff>704850</xdr:colOff>
      <xdr:row>19</xdr:row>
      <xdr:rowOff>666750</xdr:rowOff>
    </xdr:to>
    <xdr:pic>
      <xdr:nvPicPr>
        <xdr:cNvPr id="2" name="Picture 6" descr="romash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3590925"/>
          <a:ext cx="2143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8</xdr:row>
      <xdr:rowOff>95250</xdr:rowOff>
    </xdr:from>
    <xdr:to>
      <xdr:col>3</xdr:col>
      <xdr:colOff>619125</xdr:colOff>
      <xdr:row>13</xdr:row>
      <xdr:rowOff>123825</xdr:rowOff>
    </xdr:to>
    <xdr:pic>
      <xdr:nvPicPr>
        <xdr:cNvPr id="3" name="Picture 1" descr="Y_men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1666875"/>
          <a:ext cx="1362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8</xdr:row>
      <xdr:rowOff>66675</xdr:rowOff>
    </xdr:from>
    <xdr:to>
      <xdr:col>7</xdr:col>
      <xdr:colOff>590550</xdr:colOff>
      <xdr:row>15</xdr:row>
      <xdr:rowOff>66675</xdr:rowOff>
    </xdr:to>
    <xdr:pic>
      <xdr:nvPicPr>
        <xdr:cNvPr id="4" name="Picture 2" descr="mish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43700" y="1638300"/>
          <a:ext cx="1466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2</xdr:row>
      <xdr:rowOff>104775</xdr:rowOff>
    </xdr:from>
    <xdr:to>
      <xdr:col>5</xdr:col>
      <xdr:colOff>76200</xdr:colOff>
      <xdr:row>5</xdr:row>
      <xdr:rowOff>47625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43450" y="561975"/>
          <a:ext cx="1562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H59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19.875" style="0" customWidth="1"/>
    <col min="2" max="2" width="28.00390625" style="0" customWidth="1"/>
    <col min="3" max="3" width="8.125" style="0" bestFit="1" customWidth="1"/>
    <col min="4" max="4" width="9.25390625" style="0" customWidth="1"/>
    <col min="5" max="5" width="22.00390625" style="0" customWidth="1"/>
    <col min="6" max="6" width="7.625" style="0" customWidth="1"/>
    <col min="7" max="7" width="7.125" style="0" bestFit="1" customWidth="1"/>
    <col min="8" max="8" width="6.75390625" style="0" bestFit="1" customWidth="1"/>
  </cols>
  <sheetData>
    <row r="1" spans="1:8" s="2" customFormat="1" ht="18">
      <c r="A1" s="22" t="s">
        <v>143</v>
      </c>
      <c r="B1" s="19"/>
      <c r="C1" s="19"/>
      <c r="D1" s="19"/>
      <c r="E1" s="19"/>
      <c r="F1" s="19"/>
      <c r="G1" s="19"/>
      <c r="H1" s="19"/>
    </row>
    <row r="2" spans="1:8" s="2" customFormat="1" ht="18">
      <c r="A2" s="22" t="s">
        <v>9</v>
      </c>
      <c r="B2" s="19"/>
      <c r="C2" s="19"/>
      <c r="D2" s="19"/>
      <c r="E2" s="19"/>
      <c r="F2" s="19"/>
      <c r="G2" s="19"/>
      <c r="H2" s="19"/>
    </row>
    <row r="3" spans="1:8" s="2" customFormat="1" ht="18">
      <c r="A3" s="22" t="s">
        <v>10</v>
      </c>
      <c r="B3" s="19"/>
      <c r="C3" s="19"/>
      <c r="D3" s="19"/>
      <c r="E3" s="19"/>
      <c r="F3" s="19"/>
      <c r="G3" s="19"/>
      <c r="H3" s="19"/>
    </row>
    <row r="4" spans="1:8" s="2" customFormat="1" ht="15.75">
      <c r="A4" s="23" t="s">
        <v>14</v>
      </c>
      <c r="B4" s="23"/>
      <c r="C4" s="23"/>
      <c r="D4" s="23"/>
      <c r="E4" s="23"/>
      <c r="F4" s="23"/>
      <c r="G4" s="23"/>
      <c r="H4" s="23"/>
    </row>
    <row r="5" spans="1:8" s="2" customFormat="1" ht="15.75">
      <c r="A5" s="23" t="s">
        <v>19</v>
      </c>
      <c r="B5" s="23" t="s">
        <v>16</v>
      </c>
      <c r="C5" s="23"/>
      <c r="D5" s="23"/>
      <c r="E5" s="23"/>
      <c r="F5" s="23"/>
      <c r="G5" s="23"/>
      <c r="H5" s="23"/>
    </row>
    <row r="6" spans="1:8" s="24" customFormat="1" ht="12.75">
      <c r="A6" s="38" t="s">
        <v>18</v>
      </c>
      <c r="B6" s="38" t="s">
        <v>15</v>
      </c>
      <c r="C6" s="38"/>
      <c r="D6" s="38"/>
      <c r="E6" s="38"/>
      <c r="F6" s="38"/>
      <c r="G6" s="38"/>
      <c r="H6" s="38"/>
    </row>
    <row r="7" spans="1:8" s="24" customFormat="1" ht="12.75">
      <c r="A7" s="38" t="s">
        <v>20</v>
      </c>
      <c r="B7" s="46">
        <v>0.5416666666666666</v>
      </c>
      <c r="C7" s="38"/>
      <c r="D7" s="38"/>
      <c r="E7" s="38"/>
      <c r="F7" s="38"/>
      <c r="H7" s="38"/>
    </row>
    <row r="8" spans="1:8" s="24" customFormat="1" ht="12.75">
      <c r="A8" s="38" t="s">
        <v>21</v>
      </c>
      <c r="B8" s="46">
        <v>0.625</v>
      </c>
      <c r="C8" s="38"/>
      <c r="D8" s="38" t="s">
        <v>144</v>
      </c>
      <c r="E8" s="38"/>
      <c r="F8" s="38"/>
      <c r="H8" s="38"/>
    </row>
    <row r="9" spans="1:8" s="24" customFormat="1" ht="12.75">
      <c r="A9" s="38" t="s">
        <v>11</v>
      </c>
      <c r="B9" s="39">
        <v>15</v>
      </c>
      <c r="C9" s="38" t="s">
        <v>12</v>
      </c>
      <c r="D9" s="38"/>
      <c r="E9" s="38"/>
      <c r="F9" s="38"/>
      <c r="G9" s="38"/>
      <c r="H9" s="38"/>
    </row>
    <row r="10" spans="1:8" s="24" customFormat="1" ht="12.75">
      <c r="A10" s="38" t="s">
        <v>22</v>
      </c>
      <c r="B10" s="39" t="s">
        <v>17</v>
      </c>
      <c r="C10" s="38" t="s">
        <v>12</v>
      </c>
      <c r="D10" s="38"/>
      <c r="E10" s="38"/>
      <c r="F10" s="38"/>
      <c r="G10" s="38"/>
      <c r="H10" s="38"/>
    </row>
    <row r="11" spans="1:8" s="24" customFormat="1" ht="12.75">
      <c r="A11" s="38" t="s">
        <v>13</v>
      </c>
      <c r="B11" s="39">
        <v>2</v>
      </c>
      <c r="C11" s="38"/>
      <c r="D11" s="38"/>
      <c r="E11" s="38"/>
      <c r="F11" s="38"/>
      <c r="G11" s="38"/>
      <c r="H11" s="38"/>
    </row>
    <row r="12" spans="1:8" s="28" customFormat="1" ht="12.75">
      <c r="A12" s="38" t="s">
        <v>23</v>
      </c>
      <c r="B12" s="39">
        <v>-3</v>
      </c>
      <c r="C12" s="25" t="s">
        <v>30</v>
      </c>
      <c r="D12" s="26"/>
      <c r="E12" s="26"/>
      <c r="F12" s="26"/>
      <c r="G12" s="26"/>
      <c r="H12" s="26"/>
    </row>
    <row r="13" spans="1:8" s="28" customFormat="1" ht="12.75">
      <c r="A13" s="29" t="s">
        <v>24</v>
      </c>
      <c r="B13" s="30" t="s">
        <v>25</v>
      </c>
      <c r="C13" s="26"/>
      <c r="D13" s="26"/>
      <c r="E13" s="26"/>
      <c r="F13" s="26"/>
      <c r="G13" s="26"/>
      <c r="H13" s="26"/>
    </row>
    <row r="14" spans="1:8" s="28" customFormat="1" ht="12.75">
      <c r="A14" s="31" t="s">
        <v>26</v>
      </c>
      <c r="B14" s="32"/>
      <c r="C14" s="32"/>
      <c r="D14" s="32"/>
      <c r="E14" s="32"/>
      <c r="F14" s="33"/>
      <c r="G14" s="33"/>
      <c r="H14" s="34"/>
    </row>
    <row r="15" spans="1:7" s="28" customFormat="1" ht="12.75">
      <c r="A15" s="31" t="s">
        <v>6</v>
      </c>
      <c r="B15" s="52">
        <v>38</v>
      </c>
      <c r="C15" s="35"/>
      <c r="D15" s="35"/>
      <c r="E15" s="35"/>
      <c r="F15" s="33"/>
      <c r="G15" s="33"/>
    </row>
    <row r="16" spans="1:8" s="28" customFormat="1" ht="12.75">
      <c r="A16" s="31" t="s">
        <v>27</v>
      </c>
      <c r="B16" s="53">
        <v>0</v>
      </c>
      <c r="D16" s="37"/>
      <c r="F16" s="33"/>
      <c r="G16" s="33"/>
      <c r="H16" s="34"/>
    </row>
    <row r="17" spans="1:8" s="28" customFormat="1" ht="12.75">
      <c r="A17" s="31" t="s">
        <v>28</v>
      </c>
      <c r="B17" s="37">
        <v>1</v>
      </c>
      <c r="C17" s="32"/>
      <c r="D17" s="32"/>
      <c r="E17" s="32"/>
      <c r="F17" s="49" t="s">
        <v>146</v>
      </c>
      <c r="G17" s="33"/>
      <c r="H17" s="34"/>
    </row>
    <row r="18" spans="1:8" s="28" customFormat="1" ht="12.75">
      <c r="A18" s="54" t="s">
        <v>167</v>
      </c>
      <c r="B18" s="27">
        <v>1</v>
      </c>
      <c r="C18" s="35"/>
      <c r="D18" s="35"/>
      <c r="E18" s="35"/>
      <c r="F18" s="33"/>
      <c r="G18" s="33"/>
      <c r="H18" s="34"/>
    </row>
    <row r="19" spans="1:8" s="24" customFormat="1" ht="12.75">
      <c r="A19" s="10" t="s">
        <v>32</v>
      </c>
      <c r="B19" s="12"/>
      <c r="C19" s="43"/>
      <c r="D19" s="43"/>
      <c r="F19" s="3" t="s">
        <v>145</v>
      </c>
      <c r="G19" s="41"/>
      <c r="H19" s="42"/>
    </row>
    <row r="20" spans="1:8" s="24" customFormat="1" ht="37.5" customHeight="1">
      <c r="A20" s="10" t="s">
        <v>33</v>
      </c>
      <c r="B20" s="12"/>
      <c r="C20" s="43"/>
      <c r="D20" s="43"/>
      <c r="E20" s="43"/>
      <c r="F20" s="41"/>
      <c r="G20" s="41"/>
      <c r="H20" s="42"/>
    </row>
    <row r="21" spans="1:8" ht="38.25">
      <c r="A21" s="20" t="s">
        <v>165</v>
      </c>
      <c r="B21" s="20" t="s">
        <v>7</v>
      </c>
      <c r="C21" s="20" t="s">
        <v>0</v>
      </c>
      <c r="D21" s="20" t="s">
        <v>8</v>
      </c>
      <c r="E21" s="20" t="s">
        <v>1</v>
      </c>
      <c r="F21" s="20" t="s">
        <v>2</v>
      </c>
      <c r="G21" s="21" t="s">
        <v>5</v>
      </c>
      <c r="H21" s="20" t="s">
        <v>164</v>
      </c>
    </row>
    <row r="22" spans="1:8" ht="12.75">
      <c r="A22">
        <v>1</v>
      </c>
      <c r="B22" t="s">
        <v>142</v>
      </c>
      <c r="C22">
        <v>1983</v>
      </c>
      <c r="D22" t="s">
        <v>34</v>
      </c>
      <c r="E22" t="s">
        <v>84</v>
      </c>
      <c r="F22">
        <v>76</v>
      </c>
      <c r="G22" s="51">
        <v>0.02952546296296299</v>
      </c>
      <c r="H22">
        <v>1</v>
      </c>
    </row>
    <row r="23" spans="1:8" ht="12.75">
      <c r="A23">
        <f aca="true" t="shared" si="0" ref="A23:A59">A22+1</f>
        <v>2</v>
      </c>
      <c r="B23" t="s">
        <v>103</v>
      </c>
      <c r="C23">
        <v>1984</v>
      </c>
      <c r="D23" t="s">
        <v>34</v>
      </c>
      <c r="E23" t="s">
        <v>64</v>
      </c>
      <c r="F23">
        <v>47</v>
      </c>
      <c r="G23" s="51">
        <v>0.030057870370370443</v>
      </c>
      <c r="H23">
        <f>H22+1</f>
        <v>2</v>
      </c>
    </row>
    <row r="24" spans="1:8" ht="12.75">
      <c r="A24">
        <f t="shared" si="0"/>
        <v>3</v>
      </c>
      <c r="B24" t="s">
        <v>138</v>
      </c>
      <c r="C24">
        <v>1962</v>
      </c>
      <c r="D24" t="s">
        <v>34</v>
      </c>
      <c r="E24" t="s">
        <v>92</v>
      </c>
      <c r="F24">
        <v>85</v>
      </c>
      <c r="G24" s="51">
        <v>0.030289351851851887</v>
      </c>
      <c r="H24">
        <f>H23+1</f>
        <v>3</v>
      </c>
    </row>
    <row r="25" spans="1:8" ht="12.75">
      <c r="A25">
        <f t="shared" si="0"/>
        <v>4</v>
      </c>
      <c r="B25" t="s">
        <v>102</v>
      </c>
      <c r="C25">
        <v>1986</v>
      </c>
      <c r="D25" t="s">
        <v>34</v>
      </c>
      <c r="E25" t="s">
        <v>38</v>
      </c>
      <c r="F25">
        <v>26</v>
      </c>
      <c r="G25" s="51">
        <v>0.03138888888888891</v>
      </c>
      <c r="H25">
        <f>H24+1</f>
        <v>4</v>
      </c>
    </row>
    <row r="26" spans="1:8" ht="12.75">
      <c r="A26">
        <f t="shared" si="0"/>
        <v>5</v>
      </c>
      <c r="B26" t="s">
        <v>119</v>
      </c>
      <c r="C26">
        <v>1970</v>
      </c>
      <c r="D26" t="s">
        <v>34</v>
      </c>
      <c r="E26" t="s">
        <v>41</v>
      </c>
      <c r="F26">
        <v>940</v>
      </c>
      <c r="G26" s="51">
        <v>0.03251157407407412</v>
      </c>
      <c r="H26">
        <f>H25+1</f>
        <v>5</v>
      </c>
    </row>
    <row r="27" spans="1:8" ht="12.75">
      <c r="A27">
        <f t="shared" si="0"/>
        <v>6</v>
      </c>
      <c r="B27" t="s">
        <v>158</v>
      </c>
      <c r="C27">
        <v>1983</v>
      </c>
      <c r="D27" t="s">
        <v>34</v>
      </c>
      <c r="E27" t="s">
        <v>150</v>
      </c>
      <c r="F27">
        <v>94</v>
      </c>
      <c r="G27" s="51">
        <v>0.03380787037037036</v>
      </c>
      <c r="H27" t="s">
        <v>166</v>
      </c>
    </row>
    <row r="28" spans="1:8" ht="12.75">
      <c r="A28">
        <f t="shared" si="0"/>
        <v>7</v>
      </c>
      <c r="B28" t="s">
        <v>109</v>
      </c>
      <c r="C28">
        <v>1984</v>
      </c>
      <c r="D28" t="s">
        <v>69</v>
      </c>
      <c r="E28" t="s">
        <v>41</v>
      </c>
      <c r="F28">
        <v>53</v>
      </c>
      <c r="G28" s="51">
        <v>0.03473379629629636</v>
      </c>
      <c r="H28">
        <v>6</v>
      </c>
    </row>
    <row r="29" spans="1:8" ht="12.75">
      <c r="A29">
        <f t="shared" si="0"/>
        <v>8</v>
      </c>
      <c r="B29" t="s">
        <v>101</v>
      </c>
      <c r="C29">
        <v>1981</v>
      </c>
      <c r="D29" t="s">
        <v>34</v>
      </c>
      <c r="E29" t="s">
        <v>63</v>
      </c>
      <c r="F29">
        <v>45</v>
      </c>
      <c r="G29" s="51">
        <v>0.03502314814814822</v>
      </c>
      <c r="H29">
        <f>H28+1</f>
        <v>7</v>
      </c>
    </row>
    <row r="30" spans="1:8" ht="12.75">
      <c r="A30">
        <f t="shared" si="0"/>
        <v>9</v>
      </c>
      <c r="B30" t="s">
        <v>124</v>
      </c>
      <c r="C30">
        <v>1981</v>
      </c>
      <c r="D30" t="s">
        <v>34</v>
      </c>
      <c r="E30" t="s">
        <v>79</v>
      </c>
      <c r="F30">
        <v>68</v>
      </c>
      <c r="G30" s="51">
        <v>0.03600694444444441</v>
      </c>
      <c r="H30">
        <f aca="true" t="shared" si="1" ref="H30:H58">H29+1</f>
        <v>8</v>
      </c>
    </row>
    <row r="31" spans="1:8" ht="12.75">
      <c r="A31">
        <f t="shared" si="0"/>
        <v>10</v>
      </c>
      <c r="B31" t="s">
        <v>105</v>
      </c>
      <c r="C31">
        <v>1983</v>
      </c>
      <c r="D31" t="s">
        <v>34</v>
      </c>
      <c r="E31" t="s">
        <v>65</v>
      </c>
      <c r="F31">
        <v>49</v>
      </c>
      <c r="G31" s="51">
        <v>0.03601851851851856</v>
      </c>
      <c r="H31">
        <f t="shared" si="1"/>
        <v>9</v>
      </c>
    </row>
    <row r="32" spans="1:8" ht="12.75">
      <c r="A32">
        <f t="shared" si="0"/>
        <v>11</v>
      </c>
      <c r="B32" t="s">
        <v>114</v>
      </c>
      <c r="C32">
        <v>1985</v>
      </c>
      <c r="D32" t="s">
        <v>73</v>
      </c>
      <c r="E32" t="s">
        <v>74</v>
      </c>
      <c r="F32">
        <v>58</v>
      </c>
      <c r="G32" s="51">
        <v>0.03844907407407416</v>
      </c>
      <c r="H32">
        <f t="shared" si="1"/>
        <v>10</v>
      </c>
    </row>
    <row r="33" spans="1:8" ht="12.75">
      <c r="A33">
        <f t="shared" si="0"/>
        <v>12</v>
      </c>
      <c r="B33" t="s">
        <v>98</v>
      </c>
      <c r="C33">
        <v>1982</v>
      </c>
      <c r="D33" t="s">
        <v>34</v>
      </c>
      <c r="E33" t="s">
        <v>37</v>
      </c>
      <c r="F33">
        <v>42</v>
      </c>
      <c r="G33" s="51">
        <v>0.03847222222222224</v>
      </c>
      <c r="H33">
        <f t="shared" si="1"/>
        <v>11</v>
      </c>
    </row>
    <row r="34" spans="1:8" ht="12.75">
      <c r="A34">
        <f t="shared" si="0"/>
        <v>13</v>
      </c>
      <c r="B34" t="s">
        <v>137</v>
      </c>
      <c r="C34">
        <v>1977</v>
      </c>
      <c r="D34" t="s">
        <v>91</v>
      </c>
      <c r="E34" t="s">
        <v>90</v>
      </c>
      <c r="F34">
        <v>84</v>
      </c>
      <c r="G34" s="51">
        <v>0.0387615740740741</v>
      </c>
      <c r="H34">
        <f t="shared" si="1"/>
        <v>12</v>
      </c>
    </row>
    <row r="35" spans="1:8" ht="12.75">
      <c r="A35">
        <f t="shared" si="0"/>
        <v>14</v>
      </c>
      <c r="B35" t="s">
        <v>153</v>
      </c>
      <c r="C35">
        <v>1963</v>
      </c>
      <c r="D35" t="s">
        <v>34</v>
      </c>
      <c r="E35" t="s">
        <v>36</v>
      </c>
      <c r="F35">
        <v>89</v>
      </c>
      <c r="G35" s="51">
        <v>0.03924768518518529</v>
      </c>
      <c r="H35">
        <f t="shared" si="1"/>
        <v>13</v>
      </c>
    </row>
    <row r="36" spans="1:8" ht="12.75">
      <c r="A36">
        <f t="shared" si="0"/>
        <v>15</v>
      </c>
      <c r="B36" t="s">
        <v>111</v>
      </c>
      <c r="C36">
        <v>1976</v>
      </c>
      <c r="D36" t="s">
        <v>34</v>
      </c>
      <c r="E36" t="s">
        <v>70</v>
      </c>
      <c r="F36">
        <v>55</v>
      </c>
      <c r="G36" s="51">
        <v>0.040289351851851896</v>
      </c>
      <c r="H36">
        <f t="shared" si="1"/>
        <v>14</v>
      </c>
    </row>
    <row r="37" spans="1:8" ht="12.75">
      <c r="A37">
        <f t="shared" si="0"/>
        <v>16</v>
      </c>
      <c r="B37" t="s">
        <v>135</v>
      </c>
      <c r="C37">
        <v>1985</v>
      </c>
      <c r="D37" t="s">
        <v>34</v>
      </c>
      <c r="E37" t="s">
        <v>44</v>
      </c>
      <c r="F37">
        <v>82</v>
      </c>
      <c r="G37" s="51">
        <v>0.041307870370370425</v>
      </c>
      <c r="H37">
        <f t="shared" si="1"/>
        <v>15</v>
      </c>
    </row>
    <row r="38" spans="1:8" ht="12.75">
      <c r="A38">
        <f t="shared" si="0"/>
        <v>17</v>
      </c>
      <c r="B38" t="s">
        <v>113</v>
      </c>
      <c r="C38">
        <v>1984</v>
      </c>
      <c r="D38" t="s">
        <v>34</v>
      </c>
      <c r="E38" t="s">
        <v>72</v>
      </c>
      <c r="F38">
        <v>57</v>
      </c>
      <c r="G38" s="51">
        <v>0.041469907407407414</v>
      </c>
      <c r="H38">
        <f t="shared" si="1"/>
        <v>16</v>
      </c>
    </row>
    <row r="39" spans="1:8" ht="12.75">
      <c r="A39">
        <f t="shared" si="0"/>
        <v>18</v>
      </c>
      <c r="B39" t="s">
        <v>97</v>
      </c>
      <c r="C39">
        <v>1985</v>
      </c>
      <c r="D39" t="s">
        <v>34</v>
      </c>
      <c r="E39" t="s">
        <v>37</v>
      </c>
      <c r="F39">
        <v>41</v>
      </c>
      <c r="G39" s="51">
        <v>0.04148148148148145</v>
      </c>
      <c r="H39">
        <f t="shared" si="1"/>
        <v>17</v>
      </c>
    </row>
    <row r="40" spans="1:8" ht="12.75">
      <c r="A40">
        <f t="shared" si="0"/>
        <v>19</v>
      </c>
      <c r="B40" t="s">
        <v>122</v>
      </c>
      <c r="C40">
        <v>1983</v>
      </c>
      <c r="D40" t="s">
        <v>66</v>
      </c>
      <c r="E40" t="s">
        <v>67</v>
      </c>
      <c r="F40">
        <v>66</v>
      </c>
      <c r="G40" s="51">
        <v>0.04265046296296293</v>
      </c>
      <c r="H40">
        <f t="shared" si="1"/>
        <v>18</v>
      </c>
    </row>
    <row r="41" spans="1:8" ht="12.75">
      <c r="A41">
        <f t="shared" si="0"/>
        <v>20</v>
      </c>
      <c r="B41" t="s">
        <v>155</v>
      </c>
      <c r="C41">
        <v>1987</v>
      </c>
      <c r="D41" t="s">
        <v>34</v>
      </c>
      <c r="E41" t="s">
        <v>147</v>
      </c>
      <c r="F41">
        <v>91</v>
      </c>
      <c r="G41" s="51">
        <v>0.04336805555555556</v>
      </c>
      <c r="H41">
        <f t="shared" si="1"/>
        <v>19</v>
      </c>
    </row>
    <row r="42" spans="1:8" ht="12.75">
      <c r="A42">
        <f t="shared" si="0"/>
        <v>21</v>
      </c>
      <c r="B42" t="s">
        <v>140</v>
      </c>
      <c r="C42">
        <v>1976</v>
      </c>
      <c r="D42" t="s">
        <v>93</v>
      </c>
      <c r="E42" t="s">
        <v>38</v>
      </c>
      <c r="F42">
        <v>87</v>
      </c>
      <c r="G42" s="51">
        <v>0.04511574074074076</v>
      </c>
      <c r="H42">
        <f t="shared" si="1"/>
        <v>20</v>
      </c>
    </row>
    <row r="43" spans="1:8" ht="12.75">
      <c r="A43">
        <f t="shared" si="0"/>
        <v>22</v>
      </c>
      <c r="B43" t="s">
        <v>132</v>
      </c>
      <c r="C43">
        <v>1985</v>
      </c>
      <c r="D43" t="s">
        <v>82</v>
      </c>
      <c r="E43" t="s">
        <v>87</v>
      </c>
      <c r="F43">
        <v>79</v>
      </c>
      <c r="G43" s="51">
        <v>0.047951388888888946</v>
      </c>
      <c r="H43">
        <f t="shared" si="1"/>
        <v>21</v>
      </c>
    </row>
    <row r="44" spans="1:8" ht="12.75">
      <c r="A44">
        <f t="shared" si="0"/>
        <v>23</v>
      </c>
      <c r="B44" t="s">
        <v>107</v>
      </c>
      <c r="C44">
        <v>1965</v>
      </c>
      <c r="D44" t="s">
        <v>66</v>
      </c>
      <c r="E44" t="s">
        <v>67</v>
      </c>
      <c r="F44">
        <v>51</v>
      </c>
      <c r="G44" s="51">
        <v>0.04905092592592597</v>
      </c>
      <c r="H44">
        <f t="shared" si="1"/>
        <v>22</v>
      </c>
    </row>
    <row r="45" spans="1:8" ht="12.75">
      <c r="A45">
        <f t="shared" si="0"/>
        <v>24</v>
      </c>
      <c r="B45" t="s">
        <v>127</v>
      </c>
      <c r="C45">
        <v>1987</v>
      </c>
      <c r="D45" t="s">
        <v>82</v>
      </c>
      <c r="E45" t="s">
        <v>83</v>
      </c>
      <c r="F45">
        <v>73</v>
      </c>
      <c r="G45" s="51">
        <v>0.04987268518518517</v>
      </c>
      <c r="H45">
        <f t="shared" si="1"/>
        <v>23</v>
      </c>
    </row>
    <row r="46" spans="1:8" ht="12.75">
      <c r="A46">
        <f t="shared" si="0"/>
        <v>25</v>
      </c>
      <c r="B46" t="s">
        <v>100</v>
      </c>
      <c r="C46">
        <v>1987</v>
      </c>
      <c r="D46" t="s">
        <v>62</v>
      </c>
      <c r="E46" t="s">
        <v>40</v>
      </c>
      <c r="F46">
        <v>44</v>
      </c>
      <c r="G46" s="51">
        <v>0.051307870370370434</v>
      </c>
      <c r="H46">
        <f t="shared" si="1"/>
        <v>24</v>
      </c>
    </row>
    <row r="47" spans="1:8" ht="12.75">
      <c r="A47">
        <f t="shared" si="0"/>
        <v>26</v>
      </c>
      <c r="B47" t="s">
        <v>108</v>
      </c>
      <c r="C47">
        <v>1982</v>
      </c>
      <c r="D47" t="s">
        <v>34</v>
      </c>
      <c r="E47" t="s">
        <v>68</v>
      </c>
      <c r="F47">
        <v>52</v>
      </c>
      <c r="G47" s="51">
        <v>0.05251157407407414</v>
      </c>
      <c r="H47">
        <f t="shared" si="1"/>
        <v>25</v>
      </c>
    </row>
    <row r="48" spans="1:8" ht="12.75">
      <c r="A48">
        <f t="shared" si="0"/>
        <v>27</v>
      </c>
      <c r="B48" t="s">
        <v>136</v>
      </c>
      <c r="C48">
        <v>1976</v>
      </c>
      <c r="D48" t="s">
        <v>34</v>
      </c>
      <c r="E48" t="s">
        <v>90</v>
      </c>
      <c r="F48">
        <v>83</v>
      </c>
      <c r="G48" s="51">
        <v>0.05320601851851858</v>
      </c>
      <c r="H48">
        <f t="shared" si="1"/>
        <v>26</v>
      </c>
    </row>
    <row r="49" spans="1:8" ht="12.75">
      <c r="A49">
        <f t="shared" si="0"/>
        <v>28</v>
      </c>
      <c r="B49" t="s">
        <v>112</v>
      </c>
      <c r="C49">
        <v>1968</v>
      </c>
      <c r="D49" t="s">
        <v>34</v>
      </c>
      <c r="E49" t="s">
        <v>71</v>
      </c>
      <c r="F49">
        <v>56</v>
      </c>
      <c r="G49" s="51">
        <v>0.05341435185185195</v>
      </c>
      <c r="H49">
        <f t="shared" si="1"/>
        <v>27</v>
      </c>
    </row>
    <row r="50" spans="1:8" ht="12.75">
      <c r="A50">
        <f t="shared" si="0"/>
        <v>29</v>
      </c>
      <c r="B50" t="s">
        <v>110</v>
      </c>
      <c r="C50">
        <v>1968</v>
      </c>
      <c r="D50" t="s">
        <v>34</v>
      </c>
      <c r="E50" t="s">
        <v>38</v>
      </c>
      <c r="F50">
        <v>54</v>
      </c>
      <c r="G50" s="51">
        <v>0.053877314814814836</v>
      </c>
      <c r="H50">
        <f t="shared" si="1"/>
        <v>28</v>
      </c>
    </row>
    <row r="51" spans="1:8" ht="12.75">
      <c r="A51">
        <f t="shared" si="0"/>
        <v>30</v>
      </c>
      <c r="B51" t="s">
        <v>134</v>
      </c>
      <c r="C51">
        <v>1984</v>
      </c>
      <c r="D51" t="s">
        <v>34</v>
      </c>
      <c r="E51" t="s">
        <v>89</v>
      </c>
      <c r="F51">
        <v>81</v>
      </c>
      <c r="G51" s="51">
        <v>0.05884259259259261</v>
      </c>
      <c r="H51">
        <f t="shared" si="1"/>
        <v>29</v>
      </c>
    </row>
    <row r="52" spans="1:8" ht="12.75">
      <c r="A52">
        <f t="shared" si="0"/>
        <v>31</v>
      </c>
      <c r="B52" t="s">
        <v>116</v>
      </c>
      <c r="C52">
        <v>1981</v>
      </c>
      <c r="D52" t="s">
        <v>34</v>
      </c>
      <c r="E52" t="s">
        <v>41</v>
      </c>
      <c r="F52">
        <v>60</v>
      </c>
      <c r="G52" s="51">
        <v>0.05972222222222223</v>
      </c>
      <c r="H52">
        <f t="shared" si="1"/>
        <v>30</v>
      </c>
    </row>
    <row r="53" spans="1:8" ht="12.75">
      <c r="A53">
        <f t="shared" si="0"/>
        <v>32</v>
      </c>
      <c r="B53" t="s">
        <v>123</v>
      </c>
      <c r="C53">
        <v>1989</v>
      </c>
      <c r="D53" t="s">
        <v>66</v>
      </c>
      <c r="E53" t="s">
        <v>78</v>
      </c>
      <c r="F53">
        <v>67</v>
      </c>
      <c r="G53" s="51">
        <v>0.06261574074074083</v>
      </c>
      <c r="H53">
        <f t="shared" si="1"/>
        <v>31</v>
      </c>
    </row>
    <row r="54" spans="1:8" ht="12.75">
      <c r="A54">
        <f t="shared" si="0"/>
        <v>33</v>
      </c>
      <c r="B54" t="s">
        <v>99</v>
      </c>
      <c r="C54">
        <v>1976</v>
      </c>
      <c r="D54" t="s">
        <v>34</v>
      </c>
      <c r="E54" t="s">
        <v>37</v>
      </c>
      <c r="F54">
        <v>43</v>
      </c>
      <c r="G54" s="51">
        <v>0.06568287037037046</v>
      </c>
      <c r="H54">
        <f t="shared" si="1"/>
        <v>32</v>
      </c>
    </row>
    <row r="55" spans="1:8" ht="12.75">
      <c r="A55">
        <f t="shared" si="0"/>
        <v>34</v>
      </c>
      <c r="B55" t="s">
        <v>154</v>
      </c>
      <c r="C55">
        <v>1961</v>
      </c>
      <c r="D55" t="s">
        <v>34</v>
      </c>
      <c r="E55" t="s">
        <v>159</v>
      </c>
      <c r="F55">
        <v>90</v>
      </c>
      <c r="G55" s="51">
        <v>0.06640046296296298</v>
      </c>
      <c r="H55">
        <f t="shared" si="1"/>
        <v>33</v>
      </c>
    </row>
    <row r="56" spans="1:8" ht="12.75">
      <c r="A56">
        <f t="shared" si="0"/>
        <v>35</v>
      </c>
      <c r="B56" t="s">
        <v>133</v>
      </c>
      <c r="C56">
        <v>1984</v>
      </c>
      <c r="D56" t="s">
        <v>34</v>
      </c>
      <c r="E56" t="s">
        <v>88</v>
      </c>
      <c r="F56">
        <v>80</v>
      </c>
      <c r="G56" s="51">
        <v>0.06712962962962965</v>
      </c>
      <c r="H56">
        <f t="shared" si="1"/>
        <v>34</v>
      </c>
    </row>
    <row r="57" spans="1:8" ht="12.75">
      <c r="A57">
        <f t="shared" si="0"/>
        <v>36</v>
      </c>
      <c r="B57" t="s">
        <v>139</v>
      </c>
      <c r="C57">
        <v>1987</v>
      </c>
      <c r="D57" t="s">
        <v>34</v>
      </c>
      <c r="E57" t="s">
        <v>36</v>
      </c>
      <c r="F57">
        <v>86</v>
      </c>
      <c r="G57" s="51">
        <v>0.06814814814814807</v>
      </c>
      <c r="H57">
        <f t="shared" si="1"/>
        <v>35</v>
      </c>
    </row>
    <row r="58" spans="1:8" ht="12.75">
      <c r="A58">
        <f t="shared" si="0"/>
        <v>37</v>
      </c>
      <c r="B58" t="s">
        <v>141</v>
      </c>
      <c r="C58">
        <v>1980</v>
      </c>
      <c r="D58" t="s">
        <v>94</v>
      </c>
      <c r="E58" t="s">
        <v>95</v>
      </c>
      <c r="F58">
        <v>88</v>
      </c>
      <c r="G58" s="51">
        <v>0.07968750000000002</v>
      </c>
      <c r="H58">
        <f t="shared" si="1"/>
        <v>36</v>
      </c>
    </row>
    <row r="59" spans="1:7" ht="12.75">
      <c r="A59">
        <f t="shared" si="0"/>
        <v>38</v>
      </c>
      <c r="B59" t="s">
        <v>130</v>
      </c>
      <c r="C59">
        <v>1981</v>
      </c>
      <c r="D59" t="s">
        <v>85</v>
      </c>
      <c r="E59" t="s">
        <v>86</v>
      </c>
      <c r="F59">
        <v>77</v>
      </c>
      <c r="G59" s="51" t="s">
        <v>162</v>
      </c>
    </row>
  </sheetData>
  <sheetProtection/>
  <printOptions/>
  <pageMargins left="0.7" right="0.35" top="0.24" bottom="0.34" header="0.17" footer="0.2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H76"/>
  <sheetViews>
    <sheetView showZeros="0" zoomScalePageLayoutView="0" workbookViewId="0" topLeftCell="A1">
      <pane ySplit="21" topLeftCell="BM22" activePane="bottomLeft" state="frozen"/>
      <selection pane="topLeft" activeCell="A1" sqref="A1"/>
      <selection pane="bottomLeft" activeCell="A21" sqref="A21:F21"/>
    </sheetView>
  </sheetViews>
  <sheetFormatPr defaultColWidth="9.00390625" defaultRowHeight="12.75"/>
  <cols>
    <col min="1" max="1" width="29.25390625" style="2" customWidth="1"/>
    <col min="2" max="2" width="10.375" style="2" bestFit="1" customWidth="1"/>
    <col min="3" max="4" width="17.375" style="3" customWidth="1"/>
    <col min="5" max="5" width="7.375" style="2" customWidth="1"/>
    <col min="6" max="7" width="9.125" style="7" customWidth="1"/>
    <col min="8" max="8" width="26.375" style="7" customWidth="1"/>
    <col min="9" max="16384" width="9.125" style="2" customWidth="1"/>
  </cols>
  <sheetData>
    <row r="1" spans="1:8" ht="18">
      <c r="A1" s="22" t="s">
        <v>143</v>
      </c>
      <c r="B1" s="19"/>
      <c r="C1" s="19"/>
      <c r="D1" s="19"/>
      <c r="E1" s="19"/>
      <c r="F1" s="19"/>
      <c r="G1" s="19"/>
      <c r="H1" s="19"/>
    </row>
    <row r="2" spans="1:8" ht="18">
      <c r="A2" s="22" t="s">
        <v>9</v>
      </c>
      <c r="B2" s="19"/>
      <c r="C2" s="19"/>
      <c r="D2" s="19"/>
      <c r="E2" s="19"/>
      <c r="F2" s="19"/>
      <c r="G2" s="19"/>
      <c r="H2" s="19"/>
    </row>
    <row r="3" spans="1:8" ht="18">
      <c r="A3" s="22" t="s">
        <v>10</v>
      </c>
      <c r="B3" s="19"/>
      <c r="C3" s="19"/>
      <c r="D3" s="19"/>
      <c r="E3" s="19"/>
      <c r="F3" s="19"/>
      <c r="G3" s="19"/>
      <c r="H3" s="19"/>
    </row>
    <row r="4" spans="1:8" ht="15.75">
      <c r="A4" s="23" t="s">
        <v>14</v>
      </c>
      <c r="B4" s="23"/>
      <c r="C4" s="23"/>
      <c r="D4" s="23"/>
      <c r="E4" s="23"/>
      <c r="F4" s="23"/>
      <c r="G4" s="23"/>
      <c r="H4" s="23"/>
    </row>
    <row r="5" spans="1:8" ht="15.75">
      <c r="A5" s="23" t="s">
        <v>19</v>
      </c>
      <c r="B5" s="23" t="s">
        <v>16</v>
      </c>
      <c r="C5" s="23"/>
      <c r="D5" s="23"/>
      <c r="E5" s="23"/>
      <c r="F5" s="23"/>
      <c r="G5" s="23"/>
      <c r="H5" s="23"/>
    </row>
    <row r="6" spans="1:8" s="24" customFormat="1" ht="12.75">
      <c r="A6" s="38" t="s">
        <v>18</v>
      </c>
      <c r="B6" s="38" t="s">
        <v>15</v>
      </c>
      <c r="C6" s="38"/>
      <c r="D6" s="38"/>
      <c r="E6" s="38"/>
      <c r="F6" s="38"/>
      <c r="G6" s="38"/>
      <c r="H6" s="38"/>
    </row>
    <row r="7" spans="1:8" s="24" customFormat="1" ht="12.75">
      <c r="A7" s="38" t="s">
        <v>20</v>
      </c>
      <c r="B7" s="46">
        <v>0.5416666666666666</v>
      </c>
      <c r="C7" s="38"/>
      <c r="D7" s="38"/>
      <c r="E7" s="38"/>
      <c r="F7" s="38"/>
      <c r="H7" s="38"/>
    </row>
    <row r="8" spans="1:8" s="24" customFormat="1" ht="12.75">
      <c r="A8" s="38" t="s">
        <v>21</v>
      </c>
      <c r="B8" s="46">
        <v>0.625</v>
      </c>
      <c r="C8" s="38"/>
      <c r="D8" s="38" t="s">
        <v>144</v>
      </c>
      <c r="E8" s="38"/>
      <c r="F8" s="38"/>
      <c r="H8" s="38"/>
    </row>
    <row r="9" spans="1:8" s="24" customFormat="1" ht="12.75">
      <c r="A9" s="38" t="s">
        <v>11</v>
      </c>
      <c r="B9" s="39">
        <v>15</v>
      </c>
      <c r="C9" s="38" t="s">
        <v>12</v>
      </c>
      <c r="D9" s="38"/>
      <c r="E9" s="38"/>
      <c r="F9" s="38"/>
      <c r="G9" s="38"/>
      <c r="H9" s="38"/>
    </row>
    <row r="10" spans="1:8" s="24" customFormat="1" ht="12.75">
      <c r="A10" s="38" t="s">
        <v>22</v>
      </c>
      <c r="B10" s="39" t="s">
        <v>17</v>
      </c>
      <c r="C10" s="38" t="s">
        <v>12</v>
      </c>
      <c r="D10" s="38"/>
      <c r="E10" s="38"/>
      <c r="F10" s="38"/>
      <c r="G10" s="38"/>
      <c r="H10" s="38"/>
    </row>
    <row r="11" spans="1:8" s="24" customFormat="1" ht="12.75">
      <c r="A11" s="38" t="s">
        <v>13</v>
      </c>
      <c r="B11" s="39">
        <v>2</v>
      </c>
      <c r="C11" s="38"/>
      <c r="D11" s="38"/>
      <c r="E11" s="38"/>
      <c r="F11" s="38"/>
      <c r="G11" s="38"/>
      <c r="H11" s="38"/>
    </row>
    <row r="12" spans="1:8" s="28" customFormat="1" ht="12.75">
      <c r="A12" s="38" t="s">
        <v>23</v>
      </c>
      <c r="B12" s="39">
        <v>-3</v>
      </c>
      <c r="C12" s="25" t="s">
        <v>30</v>
      </c>
      <c r="D12" s="26"/>
      <c r="E12" s="26"/>
      <c r="F12" s="26"/>
      <c r="G12" s="26"/>
      <c r="H12" s="26"/>
    </row>
    <row r="13" spans="1:8" s="28" customFormat="1" ht="12.75">
      <c r="A13" s="29" t="s">
        <v>24</v>
      </c>
      <c r="B13" s="30" t="s">
        <v>25</v>
      </c>
      <c r="C13" s="26"/>
      <c r="D13" s="26"/>
      <c r="E13" s="26"/>
      <c r="F13" s="26"/>
      <c r="G13" s="26"/>
      <c r="H13" s="26"/>
    </row>
    <row r="14" spans="1:8" s="28" customFormat="1" ht="12.75">
      <c r="A14" s="31" t="s">
        <v>26</v>
      </c>
      <c r="B14" s="32"/>
      <c r="C14" s="32"/>
      <c r="D14" s="32"/>
      <c r="E14" s="32"/>
      <c r="F14" s="33"/>
      <c r="G14" s="33"/>
      <c r="H14" s="34"/>
    </row>
    <row r="15" spans="1:7" s="28" customFormat="1" ht="12.75">
      <c r="A15" s="31" t="s">
        <v>6</v>
      </c>
      <c r="B15" s="34">
        <f>COUNTIF(H22:H79,"&gt;0")</f>
        <v>37</v>
      </c>
      <c r="C15" s="35"/>
      <c r="D15" s="35"/>
      <c r="E15" s="35"/>
      <c r="F15" s="33"/>
      <c r="G15" s="33"/>
    </row>
    <row r="16" spans="1:8" s="28" customFormat="1" ht="12.75">
      <c r="A16" s="31" t="s">
        <v>27</v>
      </c>
      <c r="B16" s="36"/>
      <c r="D16" s="37"/>
      <c r="F16" s="33"/>
      <c r="G16" s="33"/>
      <c r="H16" s="34"/>
    </row>
    <row r="17" spans="1:8" s="28" customFormat="1" ht="12.75">
      <c r="A17" s="31" t="s">
        <v>28</v>
      </c>
      <c r="B17" s="37"/>
      <c r="C17" s="32"/>
      <c r="D17" s="32"/>
      <c r="E17" s="32"/>
      <c r="F17" s="49" t="s">
        <v>146</v>
      </c>
      <c r="G17" s="33"/>
      <c r="H17" s="34"/>
    </row>
    <row r="18" spans="1:8" s="28" customFormat="1" ht="12.75">
      <c r="A18" s="31" t="s">
        <v>29</v>
      </c>
      <c r="B18" s="27"/>
      <c r="C18" s="35"/>
      <c r="D18" s="35"/>
      <c r="E18" s="35"/>
      <c r="F18" s="33"/>
      <c r="G18" s="33"/>
      <c r="H18" s="34"/>
    </row>
    <row r="19" spans="1:8" s="24" customFormat="1" ht="12.75">
      <c r="A19" s="10" t="s">
        <v>32</v>
      </c>
      <c r="B19" s="12"/>
      <c r="C19" s="43"/>
      <c r="D19" s="43"/>
      <c r="E19" s="3" t="s">
        <v>145</v>
      </c>
      <c r="F19" s="41"/>
      <c r="G19" s="41"/>
      <c r="H19" s="42"/>
    </row>
    <row r="20" spans="1:8" s="24" customFormat="1" ht="37.5" customHeight="1">
      <c r="A20" s="10" t="s">
        <v>33</v>
      </c>
      <c r="B20" s="12"/>
      <c r="C20" s="43"/>
      <c r="D20" s="43"/>
      <c r="E20" s="43"/>
      <c r="F20" s="41"/>
      <c r="G20" s="41"/>
      <c r="H20" s="42"/>
    </row>
    <row r="21" spans="1:8" ht="25.5">
      <c r="A21" s="20" t="s">
        <v>7</v>
      </c>
      <c r="B21" s="20" t="s">
        <v>0</v>
      </c>
      <c r="C21" s="20" t="s">
        <v>8</v>
      </c>
      <c r="D21" s="20" t="s">
        <v>1</v>
      </c>
      <c r="E21" s="20" t="s">
        <v>2</v>
      </c>
      <c r="F21" s="21" t="s">
        <v>3</v>
      </c>
      <c r="G21" s="21" t="s">
        <v>4</v>
      </c>
      <c r="H21" s="21" t="s">
        <v>5</v>
      </c>
    </row>
    <row r="22" spans="1:8" ht="12.75">
      <c r="A22" s="2" t="s">
        <v>96</v>
      </c>
      <c r="B22" s="3">
        <v>1977</v>
      </c>
      <c r="C22" s="2" t="s">
        <v>34</v>
      </c>
      <c r="D22" s="2" t="s">
        <v>35</v>
      </c>
      <c r="E22" s="3">
        <v>40</v>
      </c>
      <c r="F22" s="13"/>
      <c r="G22" s="13">
        <v>0.5416666666666666</v>
      </c>
      <c r="H22" s="15">
        <f aca="true" t="shared" si="0" ref="H22:H53">F22-G22</f>
        <v>-0.5416666666666666</v>
      </c>
    </row>
    <row r="23" spans="1:8" ht="12.75">
      <c r="A23" s="2" t="s">
        <v>97</v>
      </c>
      <c r="B23" s="3">
        <v>1985</v>
      </c>
      <c r="C23" s="2" t="s">
        <v>34</v>
      </c>
      <c r="D23" s="2" t="s">
        <v>37</v>
      </c>
      <c r="E23" s="3">
        <v>41</v>
      </c>
      <c r="F23" s="13">
        <v>0.5831481481481481</v>
      </c>
      <c r="G23" s="13">
        <f>G22</f>
        <v>0.5416666666666666</v>
      </c>
      <c r="H23" s="15">
        <f t="shared" si="0"/>
        <v>0.04148148148148145</v>
      </c>
    </row>
    <row r="24" spans="1:8" ht="12.75">
      <c r="A24" s="2" t="s">
        <v>98</v>
      </c>
      <c r="B24" s="3">
        <v>1982</v>
      </c>
      <c r="C24" s="2" t="s">
        <v>34</v>
      </c>
      <c r="D24" s="2" t="s">
        <v>37</v>
      </c>
      <c r="E24" s="3">
        <v>42</v>
      </c>
      <c r="F24" s="13">
        <v>0.5801388888888889</v>
      </c>
      <c r="G24" s="13">
        <f aca="true" t="shared" si="1" ref="G24:G76">G23</f>
        <v>0.5416666666666666</v>
      </c>
      <c r="H24" s="15">
        <f t="shared" si="0"/>
        <v>0.03847222222222224</v>
      </c>
    </row>
    <row r="25" spans="1:8" ht="12.75">
      <c r="A25" s="2" t="s">
        <v>99</v>
      </c>
      <c r="B25" s="3">
        <v>1976</v>
      </c>
      <c r="C25" s="2" t="s">
        <v>34</v>
      </c>
      <c r="D25" s="2" t="s">
        <v>37</v>
      </c>
      <c r="E25" s="3">
        <v>43</v>
      </c>
      <c r="F25" s="13">
        <v>0.6073495370370371</v>
      </c>
      <c r="G25" s="13">
        <f t="shared" si="1"/>
        <v>0.5416666666666666</v>
      </c>
      <c r="H25" s="15">
        <f t="shared" si="0"/>
        <v>0.06568287037037046</v>
      </c>
    </row>
    <row r="26" spans="1:8" ht="12.75">
      <c r="A26" s="2" t="s">
        <v>100</v>
      </c>
      <c r="B26" s="3">
        <v>1987</v>
      </c>
      <c r="C26" s="2" t="s">
        <v>62</v>
      </c>
      <c r="D26" s="2" t="s">
        <v>40</v>
      </c>
      <c r="E26" s="3">
        <v>44</v>
      </c>
      <c r="F26" s="14">
        <v>0.5929745370370371</v>
      </c>
      <c r="G26" s="13">
        <f t="shared" si="1"/>
        <v>0.5416666666666666</v>
      </c>
      <c r="H26" s="15">
        <f t="shared" si="0"/>
        <v>0.051307870370370434</v>
      </c>
    </row>
    <row r="27" spans="1:8" ht="12.75">
      <c r="A27" s="2" t="s">
        <v>101</v>
      </c>
      <c r="B27" s="3">
        <v>1981</v>
      </c>
      <c r="C27" s="2" t="s">
        <v>34</v>
      </c>
      <c r="D27" s="2" t="s">
        <v>63</v>
      </c>
      <c r="E27" s="3">
        <v>45</v>
      </c>
      <c r="F27" s="15">
        <v>0.5766898148148148</v>
      </c>
      <c r="G27" s="13">
        <f t="shared" si="1"/>
        <v>0.5416666666666666</v>
      </c>
      <c r="H27" s="15">
        <f t="shared" si="0"/>
        <v>0.03502314814814822</v>
      </c>
    </row>
    <row r="28" spans="1:8" ht="12.75">
      <c r="A28" s="2" t="s">
        <v>102</v>
      </c>
      <c r="B28" s="3">
        <v>1986</v>
      </c>
      <c r="C28" s="2" t="s">
        <v>34</v>
      </c>
      <c r="D28" s="2" t="s">
        <v>38</v>
      </c>
      <c r="E28" s="3">
        <v>26</v>
      </c>
      <c r="F28" s="15">
        <v>0.5730555555555555</v>
      </c>
      <c r="G28" s="13">
        <f t="shared" si="1"/>
        <v>0.5416666666666666</v>
      </c>
      <c r="H28" s="15">
        <f t="shared" si="0"/>
        <v>0.03138888888888891</v>
      </c>
    </row>
    <row r="29" spans="1:8" ht="12.75">
      <c r="A29" s="2" t="s">
        <v>103</v>
      </c>
      <c r="B29" s="5">
        <v>1984</v>
      </c>
      <c r="C29" s="2" t="s">
        <v>34</v>
      </c>
      <c r="D29" s="2" t="s">
        <v>64</v>
      </c>
      <c r="E29" s="3">
        <v>47</v>
      </c>
      <c r="F29" s="15">
        <v>0.5717245370370371</v>
      </c>
      <c r="G29" s="13">
        <f t="shared" si="1"/>
        <v>0.5416666666666666</v>
      </c>
      <c r="H29" s="15">
        <f t="shared" si="0"/>
        <v>0.030057870370370443</v>
      </c>
    </row>
    <row r="30" spans="1:8" ht="12.75">
      <c r="A30" s="2" t="s">
        <v>104</v>
      </c>
      <c r="B30" s="5">
        <v>1984</v>
      </c>
      <c r="C30" s="2" t="s">
        <v>34</v>
      </c>
      <c r="D30" s="2" t="s">
        <v>64</v>
      </c>
      <c r="E30" s="3">
        <v>48</v>
      </c>
      <c r="F30" s="15"/>
      <c r="G30" s="13">
        <f t="shared" si="1"/>
        <v>0.5416666666666666</v>
      </c>
      <c r="H30" s="15">
        <f t="shared" si="0"/>
        <v>-0.5416666666666666</v>
      </c>
    </row>
    <row r="31" spans="1:8" ht="12.75">
      <c r="A31" s="2" t="s">
        <v>105</v>
      </c>
      <c r="B31" s="5">
        <v>1983</v>
      </c>
      <c r="C31" s="2" t="s">
        <v>34</v>
      </c>
      <c r="D31" s="2" t="s">
        <v>65</v>
      </c>
      <c r="E31" s="3">
        <v>49</v>
      </c>
      <c r="F31" s="15">
        <v>0.5776851851851852</v>
      </c>
      <c r="G31" s="13">
        <f t="shared" si="1"/>
        <v>0.5416666666666666</v>
      </c>
      <c r="H31" s="15">
        <f t="shared" si="0"/>
        <v>0.03601851851851856</v>
      </c>
    </row>
    <row r="32" spans="1:8" ht="12.75">
      <c r="A32" s="2" t="s">
        <v>106</v>
      </c>
      <c r="B32" s="5">
        <v>1969</v>
      </c>
      <c r="C32" s="2" t="s">
        <v>34</v>
      </c>
      <c r="D32" s="2" t="s">
        <v>63</v>
      </c>
      <c r="E32" s="3">
        <v>50</v>
      </c>
      <c r="F32" s="15"/>
      <c r="G32" s="13">
        <f t="shared" si="1"/>
        <v>0.5416666666666666</v>
      </c>
      <c r="H32" s="15">
        <f t="shared" si="0"/>
        <v>-0.5416666666666666</v>
      </c>
    </row>
    <row r="33" spans="1:8" ht="12.75">
      <c r="A33" s="2" t="s">
        <v>107</v>
      </c>
      <c r="B33" s="3">
        <v>1965</v>
      </c>
      <c r="C33" s="2" t="s">
        <v>66</v>
      </c>
      <c r="D33" s="2" t="s">
        <v>67</v>
      </c>
      <c r="E33" s="3">
        <v>51</v>
      </c>
      <c r="F33" s="15">
        <v>0.5907175925925926</v>
      </c>
      <c r="G33" s="13">
        <f t="shared" si="1"/>
        <v>0.5416666666666666</v>
      </c>
      <c r="H33" s="15">
        <f t="shared" si="0"/>
        <v>0.04905092592592597</v>
      </c>
    </row>
    <row r="34" spans="1:8" ht="12.75">
      <c r="A34" s="2" t="s">
        <v>108</v>
      </c>
      <c r="B34" s="3">
        <v>1982</v>
      </c>
      <c r="C34" s="2" t="s">
        <v>34</v>
      </c>
      <c r="D34" s="2" t="s">
        <v>68</v>
      </c>
      <c r="E34" s="3">
        <v>52</v>
      </c>
      <c r="F34" s="15">
        <v>0.5941782407407408</v>
      </c>
      <c r="G34" s="13">
        <f t="shared" si="1"/>
        <v>0.5416666666666666</v>
      </c>
      <c r="H34" s="15">
        <f t="shared" si="0"/>
        <v>0.05251157407407414</v>
      </c>
    </row>
    <row r="35" spans="1:8" ht="12.75">
      <c r="A35" s="2" t="s">
        <v>109</v>
      </c>
      <c r="B35" s="3">
        <v>1984</v>
      </c>
      <c r="C35" s="2" t="s">
        <v>69</v>
      </c>
      <c r="D35" s="2" t="s">
        <v>41</v>
      </c>
      <c r="E35" s="3">
        <v>53</v>
      </c>
      <c r="F35" s="15">
        <v>0.576400462962963</v>
      </c>
      <c r="G35" s="13">
        <f t="shared" si="1"/>
        <v>0.5416666666666666</v>
      </c>
      <c r="H35" s="15">
        <f t="shared" si="0"/>
        <v>0.03473379629629636</v>
      </c>
    </row>
    <row r="36" spans="1:8" ht="12.75">
      <c r="A36" s="2" t="s">
        <v>110</v>
      </c>
      <c r="B36" s="3">
        <v>1968</v>
      </c>
      <c r="C36" s="2" t="s">
        <v>34</v>
      </c>
      <c r="D36" s="2" t="s">
        <v>38</v>
      </c>
      <c r="E36" s="3">
        <v>54</v>
      </c>
      <c r="F36" s="15">
        <v>0.5955439814814815</v>
      </c>
      <c r="G36" s="13">
        <f t="shared" si="1"/>
        <v>0.5416666666666666</v>
      </c>
      <c r="H36" s="15">
        <f t="shared" si="0"/>
        <v>0.053877314814814836</v>
      </c>
    </row>
    <row r="37" spans="1:8" ht="12.75">
      <c r="A37" s="2" t="s">
        <v>111</v>
      </c>
      <c r="B37" s="3">
        <v>1976</v>
      </c>
      <c r="C37" s="2" t="s">
        <v>34</v>
      </c>
      <c r="D37" s="2" t="s">
        <v>70</v>
      </c>
      <c r="E37" s="3">
        <v>55</v>
      </c>
      <c r="F37" s="16">
        <v>0.5819560185185185</v>
      </c>
      <c r="G37" s="13">
        <f t="shared" si="1"/>
        <v>0.5416666666666666</v>
      </c>
      <c r="H37" s="15">
        <f t="shared" si="0"/>
        <v>0.040289351851851896</v>
      </c>
    </row>
    <row r="38" spans="1:8" ht="12.75">
      <c r="A38" s="2" t="s">
        <v>112</v>
      </c>
      <c r="B38" s="3">
        <v>1968</v>
      </c>
      <c r="C38" s="2" t="s">
        <v>34</v>
      </c>
      <c r="D38" s="2" t="s">
        <v>71</v>
      </c>
      <c r="E38" s="3">
        <v>56</v>
      </c>
      <c r="F38" s="15">
        <v>0.5950810185185186</v>
      </c>
      <c r="G38" s="13">
        <f t="shared" si="1"/>
        <v>0.5416666666666666</v>
      </c>
      <c r="H38" s="15">
        <f t="shared" si="0"/>
        <v>0.05341435185185195</v>
      </c>
    </row>
    <row r="39" spans="1:8" ht="12.75">
      <c r="A39" s="2" t="s">
        <v>113</v>
      </c>
      <c r="B39" s="3">
        <v>1984</v>
      </c>
      <c r="C39" s="2" t="s">
        <v>34</v>
      </c>
      <c r="D39" s="2" t="s">
        <v>72</v>
      </c>
      <c r="E39" s="3">
        <v>57</v>
      </c>
      <c r="F39" s="15">
        <v>0.583136574074074</v>
      </c>
      <c r="G39" s="13">
        <f t="shared" si="1"/>
        <v>0.5416666666666666</v>
      </c>
      <c r="H39" s="15">
        <f t="shared" si="0"/>
        <v>0.041469907407407414</v>
      </c>
    </row>
    <row r="40" spans="1:8" ht="12.75">
      <c r="A40" s="2" t="s">
        <v>114</v>
      </c>
      <c r="B40" s="3">
        <v>1985</v>
      </c>
      <c r="C40" s="2" t="s">
        <v>73</v>
      </c>
      <c r="D40" s="2" t="s">
        <v>74</v>
      </c>
      <c r="E40" s="3">
        <v>58</v>
      </c>
      <c r="F40" s="15">
        <v>0.5801157407407408</v>
      </c>
      <c r="G40" s="13">
        <f t="shared" si="1"/>
        <v>0.5416666666666666</v>
      </c>
      <c r="H40" s="15">
        <f t="shared" si="0"/>
        <v>0.03844907407407416</v>
      </c>
    </row>
    <row r="41" spans="1:8" ht="12.75">
      <c r="A41" s="2" t="s">
        <v>115</v>
      </c>
      <c r="B41" s="3">
        <v>1958</v>
      </c>
      <c r="C41" s="2" t="s">
        <v>34</v>
      </c>
      <c r="D41" s="2" t="s">
        <v>75</v>
      </c>
      <c r="E41" s="3">
        <v>59</v>
      </c>
      <c r="F41" s="15"/>
      <c r="G41" s="13">
        <f t="shared" si="1"/>
        <v>0.5416666666666666</v>
      </c>
      <c r="H41" s="15">
        <f t="shared" si="0"/>
        <v>-0.5416666666666666</v>
      </c>
    </row>
    <row r="42" spans="1:8" ht="12.75">
      <c r="A42" s="2" t="s">
        <v>116</v>
      </c>
      <c r="B42" s="3">
        <v>1981</v>
      </c>
      <c r="C42" s="2" t="s">
        <v>34</v>
      </c>
      <c r="D42" s="2" t="s">
        <v>41</v>
      </c>
      <c r="E42" s="3">
        <v>60</v>
      </c>
      <c r="F42" s="15">
        <v>0.6013888888888889</v>
      </c>
      <c r="G42" s="13">
        <f t="shared" si="1"/>
        <v>0.5416666666666666</v>
      </c>
      <c r="H42" s="15">
        <f t="shared" si="0"/>
        <v>0.05972222222222223</v>
      </c>
    </row>
    <row r="43" spans="1:8" ht="12.75">
      <c r="A43" s="2" t="s">
        <v>117</v>
      </c>
      <c r="B43" s="3">
        <v>1990</v>
      </c>
      <c r="C43" s="2" t="s">
        <v>34</v>
      </c>
      <c r="D43" s="2" t="s">
        <v>76</v>
      </c>
      <c r="E43" s="3">
        <v>61</v>
      </c>
      <c r="F43" s="15"/>
      <c r="G43" s="13">
        <f t="shared" si="1"/>
        <v>0.5416666666666666</v>
      </c>
      <c r="H43" s="15">
        <f t="shared" si="0"/>
        <v>-0.5416666666666666</v>
      </c>
    </row>
    <row r="44" spans="1:8" ht="12.75">
      <c r="A44" s="2" t="s">
        <v>118</v>
      </c>
      <c r="B44" s="3">
        <v>1977</v>
      </c>
      <c r="C44" s="2" t="s">
        <v>34</v>
      </c>
      <c r="D44" s="2" t="s">
        <v>77</v>
      </c>
      <c r="E44" s="3">
        <v>62</v>
      </c>
      <c r="F44" s="15"/>
      <c r="G44" s="13">
        <f t="shared" si="1"/>
        <v>0.5416666666666666</v>
      </c>
      <c r="H44" s="15">
        <f t="shared" si="0"/>
        <v>-0.5416666666666666</v>
      </c>
    </row>
    <row r="45" spans="1:8" ht="12.75">
      <c r="A45" s="2" t="s">
        <v>119</v>
      </c>
      <c r="B45" s="3">
        <v>1970</v>
      </c>
      <c r="C45" s="2" t="s">
        <v>34</v>
      </c>
      <c r="D45" s="2" t="s">
        <v>41</v>
      </c>
      <c r="E45" s="3">
        <v>940</v>
      </c>
      <c r="F45" s="15">
        <v>0.5741782407407408</v>
      </c>
      <c r="G45" s="13">
        <f t="shared" si="1"/>
        <v>0.5416666666666666</v>
      </c>
      <c r="H45" s="15">
        <f t="shared" si="0"/>
        <v>0.03251157407407412</v>
      </c>
    </row>
    <row r="46" spans="1:8" ht="12.75">
      <c r="A46" s="2" t="s">
        <v>120</v>
      </c>
      <c r="B46" s="3">
        <v>1991</v>
      </c>
      <c r="C46" s="2" t="s">
        <v>34</v>
      </c>
      <c r="D46" s="2" t="s">
        <v>42</v>
      </c>
      <c r="E46" s="3">
        <v>64</v>
      </c>
      <c r="F46" s="15"/>
      <c r="G46" s="13">
        <f t="shared" si="1"/>
        <v>0.5416666666666666</v>
      </c>
      <c r="H46" s="15">
        <f t="shared" si="0"/>
        <v>-0.5416666666666666</v>
      </c>
    </row>
    <row r="47" spans="1:8" ht="12.75">
      <c r="A47" s="2" t="s">
        <v>121</v>
      </c>
      <c r="B47" s="3">
        <v>1990</v>
      </c>
      <c r="C47" s="2" t="s">
        <v>34</v>
      </c>
      <c r="D47" s="2" t="s">
        <v>42</v>
      </c>
      <c r="E47" s="3">
        <v>65</v>
      </c>
      <c r="F47" s="15"/>
      <c r="G47" s="13">
        <f t="shared" si="1"/>
        <v>0.5416666666666666</v>
      </c>
      <c r="H47" s="15">
        <f t="shared" si="0"/>
        <v>-0.5416666666666666</v>
      </c>
    </row>
    <row r="48" spans="1:8" ht="12.75">
      <c r="A48" s="2" t="s">
        <v>122</v>
      </c>
      <c r="B48" s="3">
        <v>1983</v>
      </c>
      <c r="C48" s="2" t="s">
        <v>66</v>
      </c>
      <c r="D48" s="2" t="s">
        <v>67</v>
      </c>
      <c r="E48" s="3">
        <v>66</v>
      </c>
      <c r="F48" s="15">
        <v>0.5843171296296296</v>
      </c>
      <c r="G48" s="13">
        <f t="shared" si="1"/>
        <v>0.5416666666666666</v>
      </c>
      <c r="H48" s="15">
        <f t="shared" si="0"/>
        <v>0.04265046296296293</v>
      </c>
    </row>
    <row r="49" spans="1:8" ht="12.75">
      <c r="A49" s="2" t="s">
        <v>123</v>
      </c>
      <c r="B49" s="3">
        <v>1989</v>
      </c>
      <c r="C49" s="2" t="s">
        <v>66</v>
      </c>
      <c r="D49" s="2" t="s">
        <v>78</v>
      </c>
      <c r="E49" s="3">
        <v>67</v>
      </c>
      <c r="F49" s="15">
        <v>0.6042824074074075</v>
      </c>
      <c r="G49" s="13">
        <f t="shared" si="1"/>
        <v>0.5416666666666666</v>
      </c>
      <c r="H49" s="15">
        <f t="shared" si="0"/>
        <v>0.06261574074074083</v>
      </c>
    </row>
    <row r="50" spans="1:8" ht="12.75">
      <c r="A50" s="2" t="s">
        <v>124</v>
      </c>
      <c r="B50" s="3">
        <v>1981</v>
      </c>
      <c r="C50" s="2" t="s">
        <v>34</v>
      </c>
      <c r="D50" s="2" t="s">
        <v>79</v>
      </c>
      <c r="E50" s="3">
        <v>68</v>
      </c>
      <c r="F50" s="15">
        <v>0.577673611111111</v>
      </c>
      <c r="G50" s="13">
        <f t="shared" si="1"/>
        <v>0.5416666666666666</v>
      </c>
      <c r="H50" s="15">
        <f t="shared" si="0"/>
        <v>0.03600694444444441</v>
      </c>
    </row>
    <row r="51" spans="1:8" ht="12.75">
      <c r="A51" s="2" t="s">
        <v>125</v>
      </c>
      <c r="B51" s="3">
        <v>1992</v>
      </c>
      <c r="C51" s="2" t="s">
        <v>34</v>
      </c>
      <c r="D51" s="2" t="s">
        <v>80</v>
      </c>
      <c r="E51" s="3">
        <v>69</v>
      </c>
      <c r="F51" s="15"/>
      <c r="G51" s="13">
        <f t="shared" si="1"/>
        <v>0.5416666666666666</v>
      </c>
      <c r="H51" s="15">
        <f t="shared" si="0"/>
        <v>-0.5416666666666666</v>
      </c>
    </row>
    <row r="52" spans="1:8" ht="12.75">
      <c r="A52" s="2" t="s">
        <v>124</v>
      </c>
      <c r="B52" s="3">
        <v>1981</v>
      </c>
      <c r="C52" s="2" t="s">
        <v>34</v>
      </c>
      <c r="D52" s="2" t="s">
        <v>79</v>
      </c>
      <c r="E52" s="3">
        <v>70</v>
      </c>
      <c r="F52" s="15"/>
      <c r="G52" s="13">
        <f t="shared" si="1"/>
        <v>0.5416666666666666</v>
      </c>
      <c r="H52" s="15">
        <f t="shared" si="0"/>
        <v>-0.5416666666666666</v>
      </c>
    </row>
    <row r="53" spans="1:8" ht="12.75">
      <c r="A53" s="2" t="s">
        <v>125</v>
      </c>
      <c r="B53" s="3">
        <v>1992</v>
      </c>
      <c r="C53" s="2" t="s">
        <v>34</v>
      </c>
      <c r="D53" s="2" t="s">
        <v>80</v>
      </c>
      <c r="E53" s="3">
        <v>71</v>
      </c>
      <c r="F53" s="15"/>
      <c r="G53" s="13">
        <f t="shared" si="1"/>
        <v>0.5416666666666666</v>
      </c>
      <c r="H53" s="15">
        <f t="shared" si="0"/>
        <v>-0.5416666666666666</v>
      </c>
    </row>
    <row r="54" spans="1:8" ht="12.75">
      <c r="A54" s="2" t="s">
        <v>126</v>
      </c>
      <c r="B54" s="3">
        <v>1968</v>
      </c>
      <c r="C54" s="2" t="s">
        <v>81</v>
      </c>
      <c r="D54" s="2" t="s">
        <v>41</v>
      </c>
      <c r="E54" s="3">
        <v>72</v>
      </c>
      <c r="F54" s="15"/>
      <c r="G54" s="13">
        <f t="shared" si="1"/>
        <v>0.5416666666666666</v>
      </c>
      <c r="H54" s="15">
        <f aca="true" t="shared" si="2" ref="H54:H74">F54-G54</f>
        <v>-0.5416666666666666</v>
      </c>
    </row>
    <row r="55" spans="1:8" ht="12.75">
      <c r="A55" s="2" t="s">
        <v>127</v>
      </c>
      <c r="B55" s="3">
        <v>1987</v>
      </c>
      <c r="C55" s="2" t="s">
        <v>82</v>
      </c>
      <c r="D55" s="2" t="s">
        <v>83</v>
      </c>
      <c r="E55" s="3">
        <v>73</v>
      </c>
      <c r="F55" s="15">
        <v>0.5915393518518518</v>
      </c>
      <c r="G55" s="13">
        <f t="shared" si="1"/>
        <v>0.5416666666666666</v>
      </c>
      <c r="H55" s="15">
        <f t="shared" si="2"/>
        <v>0.04987268518518517</v>
      </c>
    </row>
    <row r="56" spans="1:8" ht="12.75">
      <c r="A56" s="2" t="s">
        <v>128</v>
      </c>
      <c r="B56" s="3">
        <v>1960</v>
      </c>
      <c r="C56" s="2" t="s">
        <v>34</v>
      </c>
      <c r="D56" s="2" t="s">
        <v>41</v>
      </c>
      <c r="E56" s="3">
        <v>74</v>
      </c>
      <c r="F56" s="15"/>
      <c r="G56" s="13">
        <f t="shared" si="1"/>
        <v>0.5416666666666666</v>
      </c>
      <c r="H56" s="15">
        <f t="shared" si="2"/>
        <v>-0.5416666666666666</v>
      </c>
    </row>
    <row r="57" spans="1:8" ht="12.75">
      <c r="A57" s="2" t="s">
        <v>129</v>
      </c>
      <c r="B57" s="3">
        <v>1963</v>
      </c>
      <c r="C57" s="2" t="s">
        <v>34</v>
      </c>
      <c r="D57" s="2" t="s">
        <v>41</v>
      </c>
      <c r="E57" s="3">
        <v>75</v>
      </c>
      <c r="F57" s="16"/>
      <c r="G57" s="13">
        <f t="shared" si="1"/>
        <v>0.5416666666666666</v>
      </c>
      <c r="H57" s="15">
        <f t="shared" si="2"/>
        <v>-0.5416666666666666</v>
      </c>
    </row>
    <row r="58" spans="1:8" ht="12.75">
      <c r="A58" s="2" t="s">
        <v>142</v>
      </c>
      <c r="B58" s="3">
        <v>1983</v>
      </c>
      <c r="C58" s="2" t="s">
        <v>34</v>
      </c>
      <c r="D58" s="2" t="s">
        <v>84</v>
      </c>
      <c r="E58" s="3">
        <v>76</v>
      </c>
      <c r="F58" s="15">
        <v>0.5711921296296296</v>
      </c>
      <c r="G58" s="13">
        <f t="shared" si="1"/>
        <v>0.5416666666666666</v>
      </c>
      <c r="H58" s="15">
        <f>F58-G58</f>
        <v>0.02952546296296299</v>
      </c>
    </row>
    <row r="59" spans="1:8" ht="12.75">
      <c r="A59" s="2" t="s">
        <v>130</v>
      </c>
      <c r="B59" s="3">
        <v>1981</v>
      </c>
      <c r="C59" s="47" t="s">
        <v>85</v>
      </c>
      <c r="D59" s="47" t="s">
        <v>86</v>
      </c>
      <c r="E59" s="3">
        <v>77</v>
      </c>
      <c r="F59" s="15" t="s">
        <v>162</v>
      </c>
      <c r="G59" s="13">
        <f t="shared" si="1"/>
        <v>0.5416666666666666</v>
      </c>
      <c r="H59" s="15" t="s">
        <v>162</v>
      </c>
    </row>
    <row r="60" spans="1:8" ht="12.75">
      <c r="A60" s="2" t="s">
        <v>131</v>
      </c>
      <c r="B60" s="3">
        <v>1965</v>
      </c>
      <c r="C60" s="47" t="s">
        <v>34</v>
      </c>
      <c r="D60" s="2"/>
      <c r="E60" s="3">
        <v>78</v>
      </c>
      <c r="F60" s="16"/>
      <c r="G60" s="13">
        <f t="shared" si="1"/>
        <v>0.5416666666666666</v>
      </c>
      <c r="H60" s="15">
        <f t="shared" si="2"/>
        <v>-0.5416666666666666</v>
      </c>
    </row>
    <row r="61" spans="1:8" ht="12.75">
      <c r="A61" s="2" t="s">
        <v>132</v>
      </c>
      <c r="B61" s="3">
        <v>1985</v>
      </c>
      <c r="C61" s="2" t="s">
        <v>82</v>
      </c>
      <c r="D61" s="2" t="s">
        <v>87</v>
      </c>
      <c r="E61" s="3">
        <v>79</v>
      </c>
      <c r="F61" s="15">
        <v>0.5896180555555556</v>
      </c>
      <c r="G61" s="13">
        <f t="shared" si="1"/>
        <v>0.5416666666666666</v>
      </c>
      <c r="H61" s="15">
        <f t="shared" si="2"/>
        <v>0.047951388888888946</v>
      </c>
    </row>
    <row r="62" spans="1:8" ht="12.75">
      <c r="A62" s="2" t="s">
        <v>133</v>
      </c>
      <c r="B62" s="3">
        <v>1984</v>
      </c>
      <c r="C62" s="47" t="s">
        <v>34</v>
      </c>
      <c r="D62" s="2" t="s">
        <v>88</v>
      </c>
      <c r="E62" s="3">
        <v>80</v>
      </c>
      <c r="F62" s="16">
        <v>0.6087962962962963</v>
      </c>
      <c r="G62" s="13">
        <f t="shared" si="1"/>
        <v>0.5416666666666666</v>
      </c>
      <c r="H62" s="15">
        <f t="shared" si="2"/>
        <v>0.06712962962962965</v>
      </c>
    </row>
    <row r="63" spans="1:8" ht="12.75">
      <c r="A63" s="2" t="s">
        <v>134</v>
      </c>
      <c r="B63" s="3">
        <v>1984</v>
      </c>
      <c r="C63" s="47" t="s">
        <v>34</v>
      </c>
      <c r="D63" s="47" t="s">
        <v>89</v>
      </c>
      <c r="E63" s="3">
        <v>81</v>
      </c>
      <c r="F63" s="15">
        <v>0.6005092592592592</v>
      </c>
      <c r="G63" s="13">
        <f t="shared" si="1"/>
        <v>0.5416666666666666</v>
      </c>
      <c r="H63" s="15">
        <f t="shared" si="2"/>
        <v>0.05884259259259261</v>
      </c>
    </row>
    <row r="64" spans="1:8" ht="12.75">
      <c r="A64" s="2" t="s">
        <v>135</v>
      </c>
      <c r="B64" s="3">
        <v>1985</v>
      </c>
      <c r="C64" s="47" t="s">
        <v>34</v>
      </c>
      <c r="D64" s="2" t="s">
        <v>44</v>
      </c>
      <c r="E64" s="3">
        <v>82</v>
      </c>
      <c r="F64" s="15">
        <v>0.582974537037037</v>
      </c>
      <c r="G64" s="13">
        <f t="shared" si="1"/>
        <v>0.5416666666666666</v>
      </c>
      <c r="H64" s="15">
        <f t="shared" si="2"/>
        <v>0.041307870370370425</v>
      </c>
    </row>
    <row r="65" spans="1:8" ht="12.75">
      <c r="A65" s="2" t="s">
        <v>136</v>
      </c>
      <c r="B65" s="3">
        <v>1976</v>
      </c>
      <c r="C65" s="47" t="s">
        <v>34</v>
      </c>
      <c r="D65" s="2" t="s">
        <v>90</v>
      </c>
      <c r="E65" s="3">
        <v>83</v>
      </c>
      <c r="F65" s="15">
        <v>0.5948726851851852</v>
      </c>
      <c r="G65" s="13">
        <f t="shared" si="1"/>
        <v>0.5416666666666666</v>
      </c>
      <c r="H65" s="15">
        <f t="shared" si="2"/>
        <v>0.05320601851851858</v>
      </c>
    </row>
    <row r="66" spans="1:8" ht="12.75">
      <c r="A66" s="2" t="s">
        <v>137</v>
      </c>
      <c r="B66" s="3">
        <v>1977</v>
      </c>
      <c r="C66" s="2" t="s">
        <v>91</v>
      </c>
      <c r="D66" s="2" t="s">
        <v>90</v>
      </c>
      <c r="E66" s="3">
        <v>84</v>
      </c>
      <c r="F66" s="7">
        <v>0.5804282407407407</v>
      </c>
      <c r="G66" s="13">
        <f t="shared" si="1"/>
        <v>0.5416666666666666</v>
      </c>
      <c r="H66" s="7">
        <f t="shared" si="2"/>
        <v>0.0387615740740741</v>
      </c>
    </row>
    <row r="67" spans="1:8" ht="12.75">
      <c r="A67" s="47" t="s">
        <v>138</v>
      </c>
      <c r="B67" s="3">
        <v>1962</v>
      </c>
      <c r="C67" s="47" t="s">
        <v>34</v>
      </c>
      <c r="D67" s="47" t="s">
        <v>92</v>
      </c>
      <c r="E67" s="5">
        <v>85</v>
      </c>
      <c r="F67" s="7">
        <v>0.5719560185185185</v>
      </c>
      <c r="G67" s="13">
        <f t="shared" si="1"/>
        <v>0.5416666666666666</v>
      </c>
      <c r="H67" s="7">
        <f t="shared" si="2"/>
        <v>0.030289351851851887</v>
      </c>
    </row>
    <row r="68" spans="1:8" ht="12.75">
      <c r="A68" s="47" t="s">
        <v>139</v>
      </c>
      <c r="B68" s="3">
        <v>1987</v>
      </c>
      <c r="C68" s="47" t="s">
        <v>34</v>
      </c>
      <c r="D68" s="2" t="s">
        <v>36</v>
      </c>
      <c r="E68" s="3">
        <v>86</v>
      </c>
      <c r="F68" s="7">
        <v>0.6202314814814814</v>
      </c>
      <c r="G68" s="13">
        <v>0.5520833333333334</v>
      </c>
      <c r="H68" s="7">
        <f t="shared" si="2"/>
        <v>0.06814814814814807</v>
      </c>
    </row>
    <row r="69" spans="1:8" ht="12.75">
      <c r="A69" s="47" t="s">
        <v>140</v>
      </c>
      <c r="B69" s="3">
        <v>1976</v>
      </c>
      <c r="C69" s="47" t="s">
        <v>93</v>
      </c>
      <c r="D69" s="47" t="s">
        <v>38</v>
      </c>
      <c r="E69" s="5">
        <v>87</v>
      </c>
      <c r="F69" s="7">
        <v>0.5867824074074074</v>
      </c>
      <c r="G69" s="13">
        <v>0.5416666666666666</v>
      </c>
      <c r="H69" s="7">
        <f t="shared" si="2"/>
        <v>0.04511574074074076</v>
      </c>
    </row>
    <row r="70" spans="1:8" ht="12.75">
      <c r="A70" s="47" t="s">
        <v>141</v>
      </c>
      <c r="B70" s="3">
        <v>1980</v>
      </c>
      <c r="C70" s="47" t="s">
        <v>94</v>
      </c>
      <c r="D70" s="47" t="s">
        <v>95</v>
      </c>
      <c r="E70" s="5">
        <v>88</v>
      </c>
      <c r="F70" s="7">
        <v>0.6213541666666667</v>
      </c>
      <c r="G70" s="13">
        <f t="shared" si="1"/>
        <v>0.5416666666666666</v>
      </c>
      <c r="H70" s="7">
        <f t="shared" si="2"/>
        <v>0.07968750000000002</v>
      </c>
    </row>
    <row r="71" spans="1:8" ht="12.75">
      <c r="A71" s="47" t="s">
        <v>153</v>
      </c>
      <c r="B71" s="3">
        <v>1963</v>
      </c>
      <c r="C71" s="47" t="s">
        <v>34</v>
      </c>
      <c r="D71" s="47" t="s">
        <v>36</v>
      </c>
      <c r="E71" s="3">
        <v>89</v>
      </c>
      <c r="F71" s="7">
        <v>0.5809143518518519</v>
      </c>
      <c r="G71" s="13">
        <f t="shared" si="1"/>
        <v>0.5416666666666666</v>
      </c>
      <c r="H71" s="7">
        <f t="shared" si="2"/>
        <v>0.03924768518518529</v>
      </c>
    </row>
    <row r="72" spans="1:8" ht="12.75">
      <c r="A72" s="47" t="s">
        <v>154</v>
      </c>
      <c r="B72" s="3">
        <v>1961</v>
      </c>
      <c r="C72" s="47" t="s">
        <v>34</v>
      </c>
      <c r="D72" s="47" t="s">
        <v>159</v>
      </c>
      <c r="E72" s="3">
        <v>90</v>
      </c>
      <c r="F72" s="7">
        <v>0.6080671296296296</v>
      </c>
      <c r="G72" s="13">
        <f t="shared" si="1"/>
        <v>0.5416666666666666</v>
      </c>
      <c r="H72" s="7">
        <f t="shared" si="2"/>
        <v>0.06640046296296298</v>
      </c>
    </row>
    <row r="73" spans="1:8" ht="12.75">
      <c r="A73" s="47" t="s">
        <v>155</v>
      </c>
      <c r="B73" s="3">
        <v>1987</v>
      </c>
      <c r="C73" s="47" t="s">
        <v>34</v>
      </c>
      <c r="D73" s="47" t="s">
        <v>147</v>
      </c>
      <c r="E73" s="3">
        <v>91</v>
      </c>
      <c r="F73" s="7">
        <v>0.5850347222222222</v>
      </c>
      <c r="G73" s="13">
        <f t="shared" si="1"/>
        <v>0.5416666666666666</v>
      </c>
      <c r="H73" s="7">
        <f t="shared" si="2"/>
        <v>0.04336805555555556</v>
      </c>
    </row>
    <row r="74" spans="1:8" ht="12.75">
      <c r="A74" s="47" t="s">
        <v>156</v>
      </c>
      <c r="B74" s="3">
        <v>1973</v>
      </c>
      <c r="C74" s="47" t="s">
        <v>34</v>
      </c>
      <c r="D74" s="47" t="s">
        <v>148</v>
      </c>
      <c r="E74" s="3">
        <v>92</v>
      </c>
      <c r="G74" s="13">
        <f t="shared" si="1"/>
        <v>0.5416666666666666</v>
      </c>
      <c r="H74" s="7">
        <f t="shared" si="2"/>
        <v>-0.5416666666666666</v>
      </c>
    </row>
    <row r="75" spans="1:8" ht="12.75">
      <c r="A75" s="47" t="s">
        <v>157</v>
      </c>
      <c r="B75" s="5">
        <v>1993</v>
      </c>
      <c r="C75" s="47" t="s">
        <v>34</v>
      </c>
      <c r="D75" s="47" t="s">
        <v>149</v>
      </c>
      <c r="E75" s="5">
        <v>93</v>
      </c>
      <c r="G75" s="13">
        <f t="shared" si="1"/>
        <v>0.5416666666666666</v>
      </c>
      <c r="H75" s="7">
        <f>F75-G75</f>
        <v>-0.5416666666666666</v>
      </c>
    </row>
    <row r="76" spans="1:8" ht="12.75">
      <c r="A76" s="47" t="s">
        <v>158</v>
      </c>
      <c r="B76" s="5">
        <v>1983</v>
      </c>
      <c r="C76" s="47" t="s">
        <v>34</v>
      </c>
      <c r="D76" s="47" t="s">
        <v>150</v>
      </c>
      <c r="E76" s="5">
        <v>94</v>
      </c>
      <c r="F76" s="7">
        <v>0.575474537037037</v>
      </c>
      <c r="G76" s="13">
        <f t="shared" si="1"/>
        <v>0.5416666666666666</v>
      </c>
      <c r="H76" s="7">
        <f>F76-G76</f>
        <v>0.03380787037037036</v>
      </c>
    </row>
  </sheetData>
  <sheetProtection/>
  <printOptions/>
  <pageMargins left="0.4" right="0.75" top="0.32" bottom="0.37" header="0.17" footer="0.3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I36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6.25390625" style="0" customWidth="1"/>
    <col min="2" max="2" width="26.875" style="0" customWidth="1"/>
    <col min="3" max="3" width="10.375" style="0" customWidth="1"/>
    <col min="4" max="4" width="7.375" style="0" bestFit="1" customWidth="1"/>
    <col min="5" max="5" width="22.125" style="0" customWidth="1"/>
    <col min="6" max="6" width="7.00390625" style="0" bestFit="1" customWidth="1"/>
  </cols>
  <sheetData>
    <row r="1" spans="2:9" ht="18">
      <c r="B1" s="22" t="s">
        <v>143</v>
      </c>
      <c r="C1" s="19"/>
      <c r="D1" s="19"/>
      <c r="E1" s="19"/>
      <c r="F1" s="19"/>
      <c r="G1" s="19"/>
      <c r="H1" s="19"/>
      <c r="I1" s="19"/>
    </row>
    <row r="2" spans="2:9" ht="18">
      <c r="B2" s="22" t="s">
        <v>9</v>
      </c>
      <c r="C2" s="19"/>
      <c r="D2" s="19"/>
      <c r="E2" s="19"/>
      <c r="F2" s="19"/>
      <c r="G2" s="19"/>
      <c r="H2" s="19"/>
      <c r="I2" s="19"/>
    </row>
    <row r="3" spans="2:9" ht="18">
      <c r="B3" s="22" t="s">
        <v>10</v>
      </c>
      <c r="C3" s="19"/>
      <c r="D3" s="19"/>
      <c r="E3" s="19"/>
      <c r="F3" s="19"/>
      <c r="G3" s="19"/>
      <c r="H3" s="19"/>
      <c r="I3" s="19"/>
    </row>
    <row r="4" spans="2:9" ht="15.75">
      <c r="B4" s="23" t="s">
        <v>31</v>
      </c>
      <c r="C4" s="23"/>
      <c r="D4" s="23"/>
      <c r="E4" s="23"/>
      <c r="F4" s="23"/>
      <c r="G4" s="23"/>
      <c r="H4" s="23"/>
      <c r="I4" s="23"/>
    </row>
    <row r="5" spans="2:9" ht="15.75">
      <c r="B5" s="23" t="s">
        <v>19</v>
      </c>
      <c r="C5" s="23" t="s">
        <v>16</v>
      </c>
      <c r="D5" s="23"/>
      <c r="E5" s="23"/>
      <c r="F5" s="23"/>
      <c r="G5" s="23"/>
      <c r="H5" s="23"/>
      <c r="I5" s="23"/>
    </row>
    <row r="6" spans="2:9" ht="12.75">
      <c r="B6" s="38" t="s">
        <v>18</v>
      </c>
      <c r="C6" s="38" t="s">
        <v>15</v>
      </c>
      <c r="D6" s="38"/>
      <c r="E6" s="38"/>
      <c r="F6" s="38"/>
      <c r="G6" s="38"/>
      <c r="H6" s="38"/>
      <c r="I6" s="38"/>
    </row>
    <row r="7" spans="2:9" ht="12.75">
      <c r="B7" s="38" t="s">
        <v>20</v>
      </c>
      <c r="C7" s="46">
        <v>0.5416666666666666</v>
      </c>
      <c r="D7" s="38"/>
      <c r="E7" s="38"/>
      <c r="F7" s="38"/>
      <c r="G7" s="38"/>
      <c r="H7" s="24"/>
      <c r="I7" s="38"/>
    </row>
    <row r="8" spans="2:9" ht="12.75">
      <c r="B8" s="38" t="s">
        <v>21</v>
      </c>
      <c r="C8" s="46">
        <v>0.625</v>
      </c>
      <c r="D8" s="38"/>
      <c r="E8" s="38" t="s">
        <v>144</v>
      </c>
      <c r="F8" s="38"/>
      <c r="G8" s="38"/>
      <c r="H8" s="24"/>
      <c r="I8" s="38"/>
    </row>
    <row r="9" spans="2:9" ht="12.75">
      <c r="B9" s="38" t="s">
        <v>11</v>
      </c>
      <c r="C9" s="39">
        <v>10</v>
      </c>
      <c r="D9" s="38" t="s">
        <v>12</v>
      </c>
      <c r="E9" s="38"/>
      <c r="F9" s="38"/>
      <c r="G9" s="38"/>
      <c r="H9" s="38"/>
      <c r="I9" s="38"/>
    </row>
    <row r="10" spans="2:9" ht="12.75">
      <c r="B10" s="38" t="s">
        <v>22</v>
      </c>
      <c r="C10" s="39">
        <v>10</v>
      </c>
      <c r="D10" s="38" t="s">
        <v>12</v>
      </c>
      <c r="E10" s="38"/>
      <c r="F10" s="38"/>
      <c r="G10" s="38"/>
      <c r="H10" s="38"/>
      <c r="I10" s="38"/>
    </row>
    <row r="11" spans="2:9" ht="12.75">
      <c r="B11" s="38" t="s">
        <v>13</v>
      </c>
      <c r="C11" s="39">
        <v>1</v>
      </c>
      <c r="D11" s="38"/>
      <c r="E11" s="38"/>
      <c r="F11" s="38"/>
      <c r="G11" s="38"/>
      <c r="H11" s="38"/>
      <c r="I11" s="38"/>
    </row>
    <row r="12" spans="2:9" ht="12.75">
      <c r="B12" s="38" t="s">
        <v>23</v>
      </c>
      <c r="C12" s="39">
        <v>-3</v>
      </c>
      <c r="D12" s="25" t="s">
        <v>30</v>
      </c>
      <c r="E12" s="18"/>
      <c r="F12" s="18"/>
      <c r="G12" s="18"/>
      <c r="H12" s="18"/>
      <c r="I12" s="18"/>
    </row>
    <row r="13" spans="2:9" ht="12.75">
      <c r="B13" s="38" t="s">
        <v>24</v>
      </c>
      <c r="C13" s="39" t="s">
        <v>25</v>
      </c>
      <c r="D13" s="18"/>
      <c r="E13" s="18"/>
      <c r="F13" s="18"/>
      <c r="G13" s="18"/>
      <c r="H13" s="18"/>
      <c r="I13" s="18"/>
    </row>
    <row r="14" spans="2:9" ht="12.75">
      <c r="B14" s="9" t="s">
        <v>26</v>
      </c>
      <c r="C14" s="40"/>
      <c r="D14" s="40"/>
      <c r="E14" s="40"/>
      <c r="F14" s="40"/>
      <c r="G14" s="41"/>
      <c r="H14" s="41"/>
      <c r="I14" s="42"/>
    </row>
    <row r="15" spans="2:9" ht="12.75">
      <c r="B15" s="9" t="s">
        <v>6</v>
      </c>
      <c r="C15" s="55">
        <v>15</v>
      </c>
      <c r="D15" s="43"/>
      <c r="E15" s="43"/>
      <c r="F15" s="43"/>
      <c r="G15" s="41"/>
      <c r="H15" s="41"/>
      <c r="I15" s="24"/>
    </row>
    <row r="16" spans="2:9" ht="12.75">
      <c r="B16" s="9" t="s">
        <v>27</v>
      </c>
      <c r="C16" s="56">
        <v>0</v>
      </c>
      <c r="D16" s="24"/>
      <c r="E16" s="45"/>
      <c r="F16" s="24"/>
      <c r="G16" s="41"/>
      <c r="H16" s="41"/>
      <c r="I16" s="42"/>
    </row>
    <row r="17" spans="2:9" ht="12.75">
      <c r="B17" s="9" t="s">
        <v>28</v>
      </c>
      <c r="C17" s="45">
        <v>1</v>
      </c>
      <c r="D17" s="40"/>
      <c r="E17" s="40"/>
      <c r="F17" s="40"/>
      <c r="G17" s="48" t="s">
        <v>146</v>
      </c>
      <c r="H17" s="41"/>
      <c r="I17" s="42"/>
    </row>
    <row r="18" spans="2:9" ht="12.75">
      <c r="B18" s="9" t="s">
        <v>29</v>
      </c>
      <c r="C18" s="12">
        <v>0</v>
      </c>
      <c r="D18" s="43"/>
      <c r="E18" s="43"/>
      <c r="F18" s="43"/>
      <c r="G18" s="41"/>
      <c r="H18" s="41"/>
      <c r="I18" s="42"/>
    </row>
    <row r="19" spans="2:9" ht="12.75">
      <c r="B19" s="10" t="s">
        <v>32</v>
      </c>
      <c r="C19" s="12"/>
      <c r="D19" s="43"/>
      <c r="E19" s="43"/>
      <c r="H19" s="18" t="s">
        <v>145</v>
      </c>
      <c r="I19" s="42"/>
    </row>
    <row r="20" spans="2:9" ht="43.5" customHeight="1">
      <c r="B20" s="10" t="s">
        <v>33</v>
      </c>
      <c r="C20" s="12"/>
      <c r="D20" s="43"/>
      <c r="E20" s="43"/>
      <c r="F20" s="43"/>
      <c r="G20" s="41"/>
      <c r="H20" s="41"/>
      <c r="I20" s="42"/>
    </row>
    <row r="21" spans="1:9" ht="25.5">
      <c r="A21" s="20" t="s">
        <v>165</v>
      </c>
      <c r="B21" s="20" t="s">
        <v>7</v>
      </c>
      <c r="C21" s="20" t="s">
        <v>0</v>
      </c>
      <c r="D21" s="20" t="s">
        <v>8</v>
      </c>
      <c r="E21" s="20" t="s">
        <v>1</v>
      </c>
      <c r="F21" s="20" t="s">
        <v>2</v>
      </c>
      <c r="G21" s="21" t="s">
        <v>5</v>
      </c>
      <c r="H21" s="21" t="s">
        <v>164</v>
      </c>
      <c r="I21" s="21"/>
    </row>
    <row r="22" spans="1:8" ht="12.75">
      <c r="A22">
        <v>1</v>
      </c>
      <c r="B22" t="s">
        <v>59</v>
      </c>
      <c r="C22">
        <v>1989</v>
      </c>
      <c r="D22" t="s">
        <v>43</v>
      </c>
      <c r="E22" t="s">
        <v>41</v>
      </c>
      <c r="F22">
        <v>15</v>
      </c>
      <c r="G22" s="51">
        <v>0.025844907407407414</v>
      </c>
      <c r="H22">
        <f>A22</f>
        <v>1</v>
      </c>
    </row>
    <row r="23" spans="1:8" ht="12.75">
      <c r="A23">
        <f aca="true" t="shared" si="0" ref="A23:A36">A22+1</f>
        <v>2</v>
      </c>
      <c r="B23" t="s">
        <v>52</v>
      </c>
      <c r="C23">
        <v>1984</v>
      </c>
      <c r="D23" t="s">
        <v>34</v>
      </c>
      <c r="E23" t="s">
        <v>39</v>
      </c>
      <c r="F23">
        <v>8</v>
      </c>
      <c r="G23" s="51">
        <v>0.026099537037036935</v>
      </c>
      <c r="H23">
        <f aca="true" t="shared" si="1" ref="H23:H35">A23</f>
        <v>2</v>
      </c>
    </row>
    <row r="24" spans="1:8" ht="12.75">
      <c r="A24">
        <f t="shared" si="0"/>
        <v>3</v>
      </c>
      <c r="B24" t="s">
        <v>160</v>
      </c>
      <c r="C24">
        <v>1988</v>
      </c>
      <c r="D24" t="s">
        <v>34</v>
      </c>
      <c r="E24" t="s">
        <v>163</v>
      </c>
      <c r="F24">
        <v>18</v>
      </c>
      <c r="G24" s="51">
        <v>0.026261574074074034</v>
      </c>
      <c r="H24">
        <f t="shared" si="1"/>
        <v>3</v>
      </c>
    </row>
    <row r="25" spans="1:8" ht="12.75">
      <c r="A25">
        <f t="shared" si="0"/>
        <v>4</v>
      </c>
      <c r="B25" t="s">
        <v>49</v>
      </c>
      <c r="C25">
        <v>1972</v>
      </c>
      <c r="D25" t="s">
        <v>34</v>
      </c>
      <c r="E25" t="s">
        <v>38</v>
      </c>
      <c r="F25">
        <v>5</v>
      </c>
      <c r="G25" s="51">
        <v>0.02633101851851849</v>
      </c>
      <c r="H25">
        <f t="shared" si="1"/>
        <v>4</v>
      </c>
    </row>
    <row r="26" spans="1:8" ht="12.75">
      <c r="A26">
        <f t="shared" si="0"/>
        <v>5</v>
      </c>
      <c r="B26" t="s">
        <v>51</v>
      </c>
      <c r="C26">
        <v>1985</v>
      </c>
      <c r="D26" t="s">
        <v>34</v>
      </c>
      <c r="E26" t="s">
        <v>38</v>
      </c>
      <c r="F26">
        <v>7</v>
      </c>
      <c r="G26" s="51">
        <v>0.02634259259259253</v>
      </c>
      <c r="H26">
        <f t="shared" si="1"/>
        <v>5</v>
      </c>
    </row>
    <row r="27" spans="1:8" ht="12.75">
      <c r="A27">
        <f t="shared" si="0"/>
        <v>6</v>
      </c>
      <c r="B27" t="s">
        <v>60</v>
      </c>
      <c r="C27">
        <v>1980</v>
      </c>
      <c r="D27" t="s">
        <v>34</v>
      </c>
      <c r="E27" t="s">
        <v>41</v>
      </c>
      <c r="F27">
        <v>16</v>
      </c>
      <c r="G27" s="51">
        <v>0.031724537037036926</v>
      </c>
      <c r="H27">
        <f t="shared" si="1"/>
        <v>6</v>
      </c>
    </row>
    <row r="28" spans="1:8" ht="12.75">
      <c r="A28">
        <f t="shared" si="0"/>
        <v>7</v>
      </c>
      <c r="B28" t="s">
        <v>46</v>
      </c>
      <c r="C28">
        <v>1984</v>
      </c>
      <c r="D28" t="s">
        <v>34</v>
      </c>
      <c r="E28" t="s">
        <v>36</v>
      </c>
      <c r="F28">
        <v>2</v>
      </c>
      <c r="G28" s="51">
        <v>0.03346064814814809</v>
      </c>
      <c r="H28">
        <f t="shared" si="1"/>
        <v>7</v>
      </c>
    </row>
    <row r="29" spans="1:8" ht="12.75">
      <c r="A29">
        <f t="shared" si="0"/>
        <v>8</v>
      </c>
      <c r="B29" t="s">
        <v>50</v>
      </c>
      <c r="C29">
        <v>1985</v>
      </c>
      <c r="D29" t="s">
        <v>34</v>
      </c>
      <c r="E29" t="s">
        <v>36</v>
      </c>
      <c r="F29">
        <v>6</v>
      </c>
      <c r="G29" s="51">
        <v>0.03373842592592591</v>
      </c>
      <c r="H29">
        <f t="shared" si="1"/>
        <v>8</v>
      </c>
    </row>
    <row r="30" spans="1:8" ht="12.75">
      <c r="A30">
        <f t="shared" si="0"/>
        <v>9</v>
      </c>
      <c r="B30" t="s">
        <v>48</v>
      </c>
      <c r="C30">
        <v>1987</v>
      </c>
      <c r="D30" t="s">
        <v>34</v>
      </c>
      <c r="E30" t="s">
        <v>37</v>
      </c>
      <c r="F30">
        <v>4</v>
      </c>
      <c r="G30" s="51">
        <v>0.033900462962962896</v>
      </c>
      <c r="H30">
        <f t="shared" si="1"/>
        <v>9</v>
      </c>
    </row>
    <row r="31" spans="1:8" ht="12.75">
      <c r="A31">
        <f t="shared" si="0"/>
        <v>10</v>
      </c>
      <c r="B31" t="s">
        <v>47</v>
      </c>
      <c r="C31">
        <v>1989</v>
      </c>
      <c r="D31" t="s">
        <v>34</v>
      </c>
      <c r="E31" t="s">
        <v>37</v>
      </c>
      <c r="F31">
        <v>3</v>
      </c>
      <c r="G31" s="51">
        <v>0.04327546296296292</v>
      </c>
      <c r="H31">
        <f t="shared" si="1"/>
        <v>10</v>
      </c>
    </row>
    <row r="32" spans="1:8" ht="12.75">
      <c r="A32">
        <f t="shared" si="0"/>
        <v>11</v>
      </c>
      <c r="B32" t="s">
        <v>53</v>
      </c>
      <c r="C32">
        <v>1990</v>
      </c>
      <c r="D32" t="s">
        <v>34</v>
      </c>
      <c r="E32" t="s">
        <v>40</v>
      </c>
      <c r="F32">
        <v>9</v>
      </c>
      <c r="G32" s="51">
        <v>0.04412037037037031</v>
      </c>
      <c r="H32">
        <f t="shared" si="1"/>
        <v>11</v>
      </c>
    </row>
    <row r="33" spans="1:8" ht="12.75">
      <c r="A33">
        <f t="shared" si="0"/>
        <v>12</v>
      </c>
      <c r="B33" t="s">
        <v>161</v>
      </c>
      <c r="C33">
        <v>1994</v>
      </c>
      <c r="D33" t="s">
        <v>34</v>
      </c>
      <c r="E33" t="s">
        <v>149</v>
      </c>
      <c r="F33">
        <v>19</v>
      </c>
      <c r="G33" s="51">
        <v>0.05194444444444435</v>
      </c>
      <c r="H33">
        <f t="shared" si="1"/>
        <v>12</v>
      </c>
    </row>
    <row r="34" spans="1:8" ht="12.75">
      <c r="A34">
        <f t="shared" si="0"/>
        <v>13</v>
      </c>
      <c r="B34" t="s">
        <v>58</v>
      </c>
      <c r="C34">
        <v>1984</v>
      </c>
      <c r="D34" t="s">
        <v>34</v>
      </c>
      <c r="E34" t="s">
        <v>41</v>
      </c>
      <c r="F34">
        <v>14</v>
      </c>
      <c r="G34" s="51">
        <v>0.052719907407407396</v>
      </c>
      <c r="H34">
        <f t="shared" si="1"/>
        <v>13</v>
      </c>
    </row>
    <row r="35" spans="1:8" ht="12.75">
      <c r="A35">
        <f t="shared" si="0"/>
        <v>14</v>
      </c>
      <c r="B35" t="s">
        <v>55</v>
      </c>
      <c r="C35">
        <v>1984</v>
      </c>
      <c r="D35" t="s">
        <v>34</v>
      </c>
      <c r="E35" t="s">
        <v>35</v>
      </c>
      <c r="F35">
        <v>11</v>
      </c>
      <c r="G35" s="51">
        <v>0.05335648148148142</v>
      </c>
      <c r="H35">
        <f t="shared" si="1"/>
        <v>14</v>
      </c>
    </row>
    <row r="36" spans="1:7" ht="12.75">
      <c r="A36">
        <f t="shared" si="0"/>
        <v>15</v>
      </c>
      <c r="B36" t="s">
        <v>61</v>
      </c>
      <c r="C36">
        <v>1984</v>
      </c>
      <c r="D36" t="s">
        <v>34</v>
      </c>
      <c r="E36" t="s">
        <v>44</v>
      </c>
      <c r="F36">
        <v>17</v>
      </c>
      <c r="G36" s="51" t="s">
        <v>152</v>
      </c>
    </row>
  </sheetData>
  <sheetProtection/>
  <printOptions/>
  <pageMargins left="0.7" right="0.1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H41"/>
  <sheetViews>
    <sheetView showZeros="0" zoomScalePageLayoutView="0" workbookViewId="0" topLeftCell="A1">
      <pane ySplit="21" topLeftCell="BM22" activePane="bottomLeft" state="frozen"/>
      <selection pane="topLeft" activeCell="A1" sqref="A1"/>
      <selection pane="bottomLeft" activeCell="J19" sqref="J19"/>
    </sheetView>
  </sheetViews>
  <sheetFormatPr defaultColWidth="9.00390625" defaultRowHeight="12.75"/>
  <cols>
    <col min="1" max="1" width="29.25390625" style="0" customWidth="1"/>
    <col min="2" max="2" width="10.375" style="0" bestFit="1" customWidth="1"/>
    <col min="3" max="4" width="17.375" style="1" customWidth="1"/>
    <col min="5" max="5" width="7.375" style="17" customWidth="1"/>
    <col min="6" max="7" width="9.125" style="8" customWidth="1"/>
    <col min="8" max="8" width="13.00390625" style="6" customWidth="1"/>
  </cols>
  <sheetData>
    <row r="1" spans="1:8" ht="18">
      <c r="A1" s="22" t="s">
        <v>143</v>
      </c>
      <c r="B1" s="19"/>
      <c r="C1" s="19"/>
      <c r="D1" s="19"/>
      <c r="E1" s="19"/>
      <c r="F1" s="19"/>
      <c r="G1" s="19"/>
      <c r="H1" s="19"/>
    </row>
    <row r="2" spans="1:8" ht="18">
      <c r="A2" s="22" t="s">
        <v>9</v>
      </c>
      <c r="B2" s="19"/>
      <c r="C2" s="19"/>
      <c r="D2" s="19"/>
      <c r="E2" s="19"/>
      <c r="F2" s="19"/>
      <c r="G2" s="19"/>
      <c r="H2" s="19"/>
    </row>
    <row r="3" spans="1:8" ht="18">
      <c r="A3" s="22" t="s">
        <v>10</v>
      </c>
      <c r="B3" s="19"/>
      <c r="C3" s="19"/>
      <c r="D3" s="19"/>
      <c r="E3" s="19"/>
      <c r="F3" s="19"/>
      <c r="G3" s="19"/>
      <c r="H3" s="19"/>
    </row>
    <row r="4" spans="1:8" ht="15.75">
      <c r="A4" s="23" t="s">
        <v>31</v>
      </c>
      <c r="B4" s="23"/>
      <c r="C4" s="23"/>
      <c r="D4" s="23"/>
      <c r="E4" s="23"/>
      <c r="F4" s="23"/>
      <c r="G4" s="23"/>
      <c r="H4" s="23"/>
    </row>
    <row r="5" spans="1:8" ht="15.75">
      <c r="A5" s="23" t="s">
        <v>19</v>
      </c>
      <c r="B5" s="23" t="s">
        <v>16</v>
      </c>
      <c r="C5" s="23"/>
      <c r="D5" s="23"/>
      <c r="E5" s="23"/>
      <c r="F5" s="23"/>
      <c r="G5" s="23"/>
      <c r="H5" s="23"/>
    </row>
    <row r="6" spans="1:8" s="24" customFormat="1" ht="12.75">
      <c r="A6" s="38" t="s">
        <v>18</v>
      </c>
      <c r="B6" s="38" t="s">
        <v>15</v>
      </c>
      <c r="C6" s="38"/>
      <c r="D6" s="38"/>
      <c r="E6" s="38"/>
      <c r="F6" s="38"/>
      <c r="G6" s="38"/>
      <c r="H6" s="38"/>
    </row>
    <row r="7" spans="1:8" s="24" customFormat="1" ht="12.75">
      <c r="A7" s="38" t="s">
        <v>20</v>
      </c>
      <c r="B7" s="46">
        <v>0.5416666666666666</v>
      </c>
      <c r="C7" s="38"/>
      <c r="D7" s="38"/>
      <c r="E7" s="38"/>
      <c r="F7" s="38"/>
      <c r="H7" s="38"/>
    </row>
    <row r="8" spans="1:8" s="24" customFormat="1" ht="12.75">
      <c r="A8" s="38" t="s">
        <v>21</v>
      </c>
      <c r="B8" s="46">
        <v>0.625</v>
      </c>
      <c r="C8" s="38"/>
      <c r="D8" s="38" t="s">
        <v>144</v>
      </c>
      <c r="E8" s="38"/>
      <c r="F8" s="38"/>
      <c r="H8" s="38"/>
    </row>
    <row r="9" spans="1:8" s="24" customFormat="1" ht="12.75">
      <c r="A9" s="38" t="s">
        <v>11</v>
      </c>
      <c r="B9" s="39">
        <v>10</v>
      </c>
      <c r="C9" s="38" t="s">
        <v>12</v>
      </c>
      <c r="D9" s="38"/>
      <c r="E9" s="38"/>
      <c r="F9" s="38"/>
      <c r="G9" s="38"/>
      <c r="H9" s="38"/>
    </row>
    <row r="10" spans="1:8" s="24" customFormat="1" ht="12.75">
      <c r="A10" s="38" t="s">
        <v>22</v>
      </c>
      <c r="B10" s="39">
        <v>10</v>
      </c>
      <c r="C10" s="38" t="s">
        <v>12</v>
      </c>
      <c r="D10" s="38"/>
      <c r="E10" s="38"/>
      <c r="F10" s="38"/>
      <c r="G10" s="38"/>
      <c r="H10" s="38"/>
    </row>
    <row r="11" spans="1:8" s="24" customFormat="1" ht="12.75">
      <c r="A11" s="38" t="s">
        <v>13</v>
      </c>
      <c r="B11" s="39">
        <v>1</v>
      </c>
      <c r="C11" s="38"/>
      <c r="D11" s="38"/>
      <c r="E11" s="38"/>
      <c r="F11" s="38"/>
      <c r="G11" s="38"/>
      <c r="H11" s="38"/>
    </row>
    <row r="12" spans="1:8" s="24" customFormat="1" ht="12.75">
      <c r="A12" s="38" t="s">
        <v>23</v>
      </c>
      <c r="B12" s="39">
        <v>-3</v>
      </c>
      <c r="C12" s="25" t="s">
        <v>30</v>
      </c>
      <c r="D12" s="18"/>
      <c r="E12" s="18"/>
      <c r="F12" s="18"/>
      <c r="G12" s="18"/>
      <c r="H12" s="18"/>
    </row>
    <row r="13" spans="1:8" s="24" customFormat="1" ht="12.75">
      <c r="A13" s="38" t="s">
        <v>24</v>
      </c>
      <c r="B13" s="39" t="s">
        <v>25</v>
      </c>
      <c r="C13" s="18"/>
      <c r="D13" s="18"/>
      <c r="E13" s="18"/>
      <c r="F13" s="18"/>
      <c r="G13" s="18"/>
      <c r="H13" s="18"/>
    </row>
    <row r="14" spans="1:8" s="24" customFormat="1" ht="12.75">
      <c r="A14" s="9" t="s">
        <v>26</v>
      </c>
      <c r="B14" s="40"/>
      <c r="C14" s="40"/>
      <c r="D14" s="40"/>
      <c r="E14" s="40"/>
      <c r="F14" s="41"/>
      <c r="G14" s="41"/>
      <c r="H14" s="42"/>
    </row>
    <row r="15" spans="1:7" s="24" customFormat="1" ht="12.75">
      <c r="A15" s="9" t="s">
        <v>6</v>
      </c>
      <c r="B15" s="42">
        <f>COUNTIF(H22:H41,"&gt;0")</f>
        <v>14</v>
      </c>
      <c r="C15" s="43"/>
      <c r="D15" s="43"/>
      <c r="E15" s="43"/>
      <c r="F15" s="41"/>
      <c r="G15" s="41"/>
    </row>
    <row r="16" spans="1:8" s="24" customFormat="1" ht="12.75">
      <c r="A16" s="9" t="s">
        <v>27</v>
      </c>
      <c r="B16" s="44"/>
      <c r="D16" s="45"/>
      <c r="F16" s="41"/>
      <c r="G16" s="41"/>
      <c r="H16" s="42"/>
    </row>
    <row r="17" spans="1:8" s="24" customFormat="1" ht="12.75">
      <c r="A17" s="9" t="s">
        <v>28</v>
      </c>
      <c r="B17" s="45"/>
      <c r="C17" s="40"/>
      <c r="D17" s="40"/>
      <c r="E17" s="40"/>
      <c r="F17" s="48" t="s">
        <v>146</v>
      </c>
      <c r="G17" s="41"/>
      <c r="H17" s="42"/>
    </row>
    <row r="18" spans="1:8" s="24" customFormat="1" ht="12.75">
      <c r="A18" s="9" t="s">
        <v>29</v>
      </c>
      <c r="B18" s="12"/>
      <c r="C18" s="43"/>
      <c r="D18" s="43"/>
      <c r="E18" s="43"/>
      <c r="F18" s="41"/>
      <c r="G18" s="41"/>
      <c r="H18" s="42"/>
    </row>
    <row r="19" spans="1:8" s="24" customFormat="1" ht="12.75">
      <c r="A19" s="10" t="s">
        <v>32</v>
      </c>
      <c r="B19" s="12"/>
      <c r="C19" s="43"/>
      <c r="D19" s="43"/>
      <c r="E19" s="18" t="s">
        <v>145</v>
      </c>
      <c r="F19" s="41"/>
      <c r="G19" s="41"/>
      <c r="H19" s="42"/>
    </row>
    <row r="20" spans="1:8" s="24" customFormat="1" ht="53.25" customHeight="1">
      <c r="A20" s="10" t="s">
        <v>33</v>
      </c>
      <c r="B20" s="12"/>
      <c r="C20" s="43"/>
      <c r="D20" s="43"/>
      <c r="E20" s="43"/>
      <c r="F20" s="41"/>
      <c r="G20" s="41"/>
      <c r="H20" s="42"/>
    </row>
    <row r="21" spans="1:8" s="4" customFormat="1" ht="26.25" thickBot="1">
      <c r="A21" s="20" t="s">
        <v>7</v>
      </c>
      <c r="B21" s="20" t="s">
        <v>0</v>
      </c>
      <c r="C21" s="20" t="s">
        <v>8</v>
      </c>
      <c r="D21" s="20" t="s">
        <v>1</v>
      </c>
      <c r="E21" s="20" t="s">
        <v>2</v>
      </c>
      <c r="F21" s="21" t="s">
        <v>3</v>
      </c>
      <c r="G21" s="21" t="s">
        <v>4</v>
      </c>
      <c r="H21" s="21" t="s">
        <v>5</v>
      </c>
    </row>
    <row r="22" spans="1:8" ht="12.75">
      <c r="A22" s="2" t="s">
        <v>45</v>
      </c>
      <c r="B22" s="3">
        <v>1982</v>
      </c>
      <c r="C22" s="2" t="s">
        <v>34</v>
      </c>
      <c r="D22" s="2" t="s">
        <v>35</v>
      </c>
      <c r="E22" s="3">
        <v>1</v>
      </c>
      <c r="F22" s="13"/>
      <c r="G22" s="13">
        <v>0.5520833333333334</v>
      </c>
      <c r="H22" s="15">
        <f aca="true" t="shared" si="0" ref="H22:H41">F22-G22</f>
        <v>-0.5520833333333334</v>
      </c>
    </row>
    <row r="23" spans="1:8" ht="12.75">
      <c r="A23" s="2" t="s">
        <v>46</v>
      </c>
      <c r="B23" s="3">
        <v>1984</v>
      </c>
      <c r="C23" s="2" t="s">
        <v>34</v>
      </c>
      <c r="D23" s="2" t="s">
        <v>36</v>
      </c>
      <c r="E23" s="3">
        <v>2</v>
      </c>
      <c r="F23" s="13">
        <v>0.5855439814814815</v>
      </c>
      <c r="G23" s="13">
        <f aca="true" t="shared" si="1" ref="G23:G41">G22</f>
        <v>0.5520833333333334</v>
      </c>
      <c r="H23" s="15">
        <f t="shared" si="0"/>
        <v>0.03346064814814809</v>
      </c>
    </row>
    <row r="24" spans="1:8" ht="12.75">
      <c r="A24" s="2" t="s">
        <v>47</v>
      </c>
      <c r="B24" s="3">
        <v>1989</v>
      </c>
      <c r="C24" s="2" t="s">
        <v>34</v>
      </c>
      <c r="D24" s="2" t="s">
        <v>37</v>
      </c>
      <c r="E24" s="3">
        <v>3</v>
      </c>
      <c r="F24" s="13">
        <v>0.5953587962962963</v>
      </c>
      <c r="G24" s="13">
        <f t="shared" si="1"/>
        <v>0.5520833333333334</v>
      </c>
      <c r="H24" s="15">
        <f t="shared" si="0"/>
        <v>0.04327546296296292</v>
      </c>
    </row>
    <row r="25" spans="1:8" ht="12.75">
      <c r="A25" s="2" t="s">
        <v>48</v>
      </c>
      <c r="B25" s="3">
        <v>1987</v>
      </c>
      <c r="C25" s="2" t="s">
        <v>34</v>
      </c>
      <c r="D25" s="2" t="s">
        <v>37</v>
      </c>
      <c r="E25" s="3">
        <v>4</v>
      </c>
      <c r="F25" s="13">
        <v>0.5859837962962963</v>
      </c>
      <c r="G25" s="13">
        <f t="shared" si="1"/>
        <v>0.5520833333333334</v>
      </c>
      <c r="H25" s="15">
        <f t="shared" si="0"/>
        <v>0.033900462962962896</v>
      </c>
    </row>
    <row r="26" spans="1:8" ht="12.75">
      <c r="A26" s="2" t="s">
        <v>49</v>
      </c>
      <c r="B26" s="3">
        <v>1972</v>
      </c>
      <c r="C26" s="2" t="s">
        <v>34</v>
      </c>
      <c r="D26" s="2" t="s">
        <v>38</v>
      </c>
      <c r="E26" s="3">
        <v>5</v>
      </c>
      <c r="F26" s="14">
        <v>0.5784143518518519</v>
      </c>
      <c r="G26" s="13">
        <f t="shared" si="1"/>
        <v>0.5520833333333334</v>
      </c>
      <c r="H26" s="15">
        <f t="shared" si="0"/>
        <v>0.02633101851851849</v>
      </c>
    </row>
    <row r="27" spans="1:8" s="2" customFormat="1" ht="12.75">
      <c r="A27" s="2" t="s">
        <v>50</v>
      </c>
      <c r="B27" s="5">
        <v>1985</v>
      </c>
      <c r="C27" s="2" t="s">
        <v>34</v>
      </c>
      <c r="D27" s="2" t="s">
        <v>36</v>
      </c>
      <c r="E27" s="3">
        <v>6</v>
      </c>
      <c r="F27" s="15">
        <v>0.5858217592592593</v>
      </c>
      <c r="G27" s="13">
        <f t="shared" si="1"/>
        <v>0.5520833333333334</v>
      </c>
      <c r="H27" s="15">
        <f t="shared" si="0"/>
        <v>0.03373842592592591</v>
      </c>
    </row>
    <row r="28" spans="1:8" s="2" customFormat="1" ht="12.75">
      <c r="A28" s="2" t="s">
        <v>51</v>
      </c>
      <c r="B28" s="5">
        <v>1985</v>
      </c>
      <c r="C28" s="2" t="s">
        <v>34</v>
      </c>
      <c r="D28" s="2" t="s">
        <v>38</v>
      </c>
      <c r="E28" s="3">
        <v>7</v>
      </c>
      <c r="F28" s="15">
        <v>0.5784259259259259</v>
      </c>
      <c r="G28" s="13">
        <f t="shared" si="1"/>
        <v>0.5520833333333334</v>
      </c>
      <c r="H28" s="15">
        <f t="shared" si="0"/>
        <v>0.02634259259259253</v>
      </c>
    </row>
    <row r="29" spans="1:8" s="2" customFormat="1" ht="12.75">
      <c r="A29" s="2" t="s">
        <v>52</v>
      </c>
      <c r="B29" s="3">
        <v>1984</v>
      </c>
      <c r="C29" s="2" t="s">
        <v>34</v>
      </c>
      <c r="D29" s="2" t="s">
        <v>39</v>
      </c>
      <c r="E29" s="3">
        <v>8</v>
      </c>
      <c r="F29" s="15">
        <v>0.5781828703703703</v>
      </c>
      <c r="G29" s="13">
        <f t="shared" si="1"/>
        <v>0.5520833333333334</v>
      </c>
      <c r="H29" s="15">
        <f t="shared" si="0"/>
        <v>0.026099537037036935</v>
      </c>
    </row>
    <row r="30" spans="1:8" s="2" customFormat="1" ht="12.75">
      <c r="A30" s="2" t="s">
        <v>53</v>
      </c>
      <c r="B30" s="3">
        <v>1990</v>
      </c>
      <c r="C30" s="2" t="s">
        <v>34</v>
      </c>
      <c r="D30" s="2" t="s">
        <v>40</v>
      </c>
      <c r="E30" s="3">
        <v>9</v>
      </c>
      <c r="F30" s="15">
        <v>0.5962037037037037</v>
      </c>
      <c r="G30" s="13">
        <f t="shared" si="1"/>
        <v>0.5520833333333334</v>
      </c>
      <c r="H30" s="15">
        <f t="shared" si="0"/>
        <v>0.04412037037037031</v>
      </c>
    </row>
    <row r="31" spans="1:8" s="2" customFormat="1" ht="12.75">
      <c r="A31" s="2" t="s">
        <v>54</v>
      </c>
      <c r="B31" s="3">
        <v>1989</v>
      </c>
      <c r="C31" s="2" t="s">
        <v>34</v>
      </c>
      <c r="D31" s="2" t="s">
        <v>41</v>
      </c>
      <c r="E31" s="3">
        <v>10</v>
      </c>
      <c r="F31" s="15"/>
      <c r="G31" s="13">
        <f t="shared" si="1"/>
        <v>0.5520833333333334</v>
      </c>
      <c r="H31" s="15">
        <f t="shared" si="0"/>
        <v>-0.5520833333333334</v>
      </c>
    </row>
    <row r="32" spans="1:8" s="2" customFormat="1" ht="12.75">
      <c r="A32" s="2" t="s">
        <v>55</v>
      </c>
      <c r="B32" s="3">
        <v>1984</v>
      </c>
      <c r="C32" s="2" t="s">
        <v>34</v>
      </c>
      <c r="D32" s="2" t="s">
        <v>35</v>
      </c>
      <c r="E32" s="3">
        <v>11</v>
      </c>
      <c r="F32" s="15">
        <v>0.6054398148148148</v>
      </c>
      <c r="G32" s="13">
        <f t="shared" si="1"/>
        <v>0.5520833333333334</v>
      </c>
      <c r="H32" s="15">
        <f t="shared" si="0"/>
        <v>0.05335648148148142</v>
      </c>
    </row>
    <row r="33" spans="1:8" s="2" customFormat="1" ht="12.75">
      <c r="A33" s="2" t="s">
        <v>56</v>
      </c>
      <c r="B33" s="3">
        <v>1985</v>
      </c>
      <c r="C33" s="2" t="s">
        <v>34</v>
      </c>
      <c r="D33" s="2" t="s">
        <v>42</v>
      </c>
      <c r="E33" s="3">
        <v>12</v>
      </c>
      <c r="F33" s="15"/>
      <c r="G33" s="13">
        <f t="shared" si="1"/>
        <v>0.5520833333333334</v>
      </c>
      <c r="H33" s="15">
        <f t="shared" si="0"/>
        <v>-0.5520833333333334</v>
      </c>
    </row>
    <row r="34" spans="1:8" s="2" customFormat="1" ht="12.75">
      <c r="A34" s="2" t="s">
        <v>57</v>
      </c>
      <c r="B34" s="3">
        <v>1986</v>
      </c>
      <c r="C34" s="2" t="s">
        <v>34</v>
      </c>
      <c r="D34" s="2" t="s">
        <v>42</v>
      </c>
      <c r="E34" s="3">
        <v>13</v>
      </c>
      <c r="F34" s="15"/>
      <c r="G34" s="13">
        <f t="shared" si="1"/>
        <v>0.5520833333333334</v>
      </c>
      <c r="H34" s="15">
        <f t="shared" si="0"/>
        <v>-0.5520833333333334</v>
      </c>
    </row>
    <row r="35" spans="1:8" s="2" customFormat="1" ht="12.75">
      <c r="A35" s="2" t="s">
        <v>58</v>
      </c>
      <c r="B35" s="3">
        <v>1984</v>
      </c>
      <c r="C35" s="2" t="s">
        <v>34</v>
      </c>
      <c r="D35" s="47" t="s">
        <v>41</v>
      </c>
      <c r="E35" s="3">
        <v>14</v>
      </c>
      <c r="F35" s="15">
        <v>0.6048032407407408</v>
      </c>
      <c r="G35" s="13">
        <f t="shared" si="1"/>
        <v>0.5520833333333334</v>
      </c>
      <c r="H35" s="15">
        <f t="shared" si="0"/>
        <v>0.052719907407407396</v>
      </c>
    </row>
    <row r="36" spans="1:8" s="2" customFormat="1" ht="12.75">
      <c r="A36" s="2" t="s">
        <v>59</v>
      </c>
      <c r="B36" s="3">
        <v>1989</v>
      </c>
      <c r="C36" s="47" t="s">
        <v>43</v>
      </c>
      <c r="D36" s="47" t="s">
        <v>41</v>
      </c>
      <c r="E36" s="3">
        <v>15</v>
      </c>
      <c r="F36" s="15">
        <v>0.5779282407407408</v>
      </c>
      <c r="G36" s="13">
        <f t="shared" si="1"/>
        <v>0.5520833333333334</v>
      </c>
      <c r="H36" s="15">
        <f t="shared" si="0"/>
        <v>0.025844907407407414</v>
      </c>
    </row>
    <row r="37" spans="1:8" s="2" customFormat="1" ht="12.75">
      <c r="A37" s="2" t="s">
        <v>60</v>
      </c>
      <c r="B37" s="3">
        <v>1980</v>
      </c>
      <c r="C37" s="47" t="s">
        <v>34</v>
      </c>
      <c r="D37" s="47" t="s">
        <v>41</v>
      </c>
      <c r="E37" s="3">
        <v>16</v>
      </c>
      <c r="F37" s="16">
        <v>0.5838078703703703</v>
      </c>
      <c r="G37" s="13">
        <f t="shared" si="1"/>
        <v>0.5520833333333334</v>
      </c>
      <c r="H37" s="15">
        <f t="shared" si="0"/>
        <v>0.031724537037036926</v>
      </c>
    </row>
    <row r="38" spans="1:8" s="2" customFormat="1" ht="12.75">
      <c r="A38" s="2" t="s">
        <v>61</v>
      </c>
      <c r="B38" s="3">
        <v>1984</v>
      </c>
      <c r="C38" s="2" t="s">
        <v>34</v>
      </c>
      <c r="D38" s="47" t="s">
        <v>44</v>
      </c>
      <c r="E38" s="3">
        <v>17</v>
      </c>
      <c r="F38" s="15" t="s">
        <v>151</v>
      </c>
      <c r="G38" s="13">
        <f t="shared" si="1"/>
        <v>0.5520833333333334</v>
      </c>
      <c r="H38" s="15" t="s">
        <v>152</v>
      </c>
    </row>
    <row r="39" spans="1:8" s="2" customFormat="1" ht="12.75">
      <c r="A39" s="2" t="s">
        <v>160</v>
      </c>
      <c r="B39" s="5">
        <v>1988</v>
      </c>
      <c r="C39" s="2" t="s">
        <v>34</v>
      </c>
      <c r="D39" s="50" t="s">
        <v>163</v>
      </c>
      <c r="E39" s="5">
        <v>18</v>
      </c>
      <c r="F39" s="15">
        <v>0.5783449074074074</v>
      </c>
      <c r="G39" s="13">
        <f t="shared" si="1"/>
        <v>0.5520833333333334</v>
      </c>
      <c r="H39" s="15">
        <f t="shared" si="0"/>
        <v>0.026261574074074034</v>
      </c>
    </row>
    <row r="40" spans="1:8" s="2" customFormat="1" ht="12.75">
      <c r="A40" s="2" t="s">
        <v>161</v>
      </c>
      <c r="B40" s="5">
        <v>1994</v>
      </c>
      <c r="C40" s="2" t="s">
        <v>34</v>
      </c>
      <c r="D40" s="50" t="s">
        <v>149</v>
      </c>
      <c r="E40" s="5">
        <v>19</v>
      </c>
      <c r="F40" s="15">
        <v>0.6040277777777777</v>
      </c>
      <c r="G40" s="13">
        <f t="shared" si="1"/>
        <v>0.5520833333333334</v>
      </c>
      <c r="H40" s="15">
        <f t="shared" si="0"/>
        <v>0.05194444444444435</v>
      </c>
    </row>
    <row r="41" spans="1:8" s="2" customFormat="1" ht="12.75">
      <c r="A41" s="11"/>
      <c r="B41" s="11"/>
      <c r="C41" s="5"/>
      <c r="D41" s="5"/>
      <c r="E41" s="5"/>
      <c r="F41" s="15"/>
      <c r="G41" s="13">
        <f t="shared" si="1"/>
        <v>0.5520833333333334</v>
      </c>
      <c r="H41" s="15">
        <f t="shared" si="0"/>
        <v>-0.5520833333333334</v>
      </c>
    </row>
  </sheetData>
  <sheetProtection/>
  <printOptions/>
  <pageMargins left="0.38" right="0.75" top="0.45" bottom="0.62" header="0.34" footer="0.4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</dc:creator>
  <cp:keywords/>
  <dc:description/>
  <cp:lastModifiedBy>Dmitry Revinsky</cp:lastModifiedBy>
  <cp:lastPrinted>2009-02-21T12:27:42Z</cp:lastPrinted>
  <dcterms:created xsi:type="dcterms:W3CDTF">2007-07-04T14:10:08Z</dcterms:created>
  <dcterms:modified xsi:type="dcterms:W3CDTF">2009-02-25T04:20:58Z</dcterms:modified>
  <cp:category/>
  <cp:version/>
  <cp:contentType/>
  <cp:contentStatus/>
</cp:coreProperties>
</file>